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imaria\Desktop\ILUMINADA MARIA\ESTADOS DEL 2024\NOVIEMBRE\"/>
    </mc:Choice>
  </mc:AlternateContent>
  <xr:revisionPtr revIDLastSave="0" documentId="13_ncr:1_{A915BF92-BDDD-4E12-B72A-16987C9A04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VIEMBRE" sheetId="1" r:id="rId1"/>
    <sheet name="Hoja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" l="1"/>
  <c r="C27" i="1"/>
  <c r="C31" i="1" s="1"/>
  <c r="C40" i="1" s="1"/>
  <c r="C18" i="1"/>
  <c r="C20" i="1" s="1"/>
  <c r="C12" i="1"/>
</calcChain>
</file>

<file path=xl/sharedStrings.xml><?xml version="1.0" encoding="utf-8"?>
<sst xmlns="http://schemas.openxmlformats.org/spreadsheetml/2006/main" count="95" uniqueCount="88">
  <si>
    <t>DEPARTAMENTO AEROPORTUARIO</t>
  </si>
  <si>
    <t>BALANCE GENERAL</t>
  </si>
  <si>
    <t>(VALORES EN RD$)</t>
  </si>
  <si>
    <t>ACTIVOS</t>
  </si>
  <si>
    <t>ACTIVOS CORRIENTES</t>
  </si>
  <si>
    <t xml:space="preserve">DISPONIBILIDAD EN CAJA Y BANCOS </t>
  </si>
  <si>
    <t xml:space="preserve">INVERSIONES FINANCIERAS A CORTO PLAZO </t>
  </si>
  <si>
    <t xml:space="preserve">CUENTAS Y DOCUMENTOS POR COBRAR </t>
  </si>
  <si>
    <t xml:space="preserve">INVENTARIO DE BIENES DE CONSUMO </t>
  </si>
  <si>
    <t xml:space="preserve">TOTAL ACTIVOS CORRIENTES </t>
  </si>
  <si>
    <t>ACTIVOS NO CORRIENTES</t>
  </si>
  <si>
    <t xml:space="preserve">INVERSIONES FINANCIERAS A LARGO PLAZO </t>
  </si>
  <si>
    <t xml:space="preserve">BIENES DE USO NETO (ACTIVOS NO FINANCIEROS) </t>
  </si>
  <si>
    <t xml:space="preserve">TOTAL ACTIVOS NO CORRIENTES </t>
  </si>
  <si>
    <t xml:space="preserve">TOTAL ACTIVOS </t>
  </si>
  <si>
    <t>PASIVOS</t>
  </si>
  <si>
    <t>PASIVOS CORRIENTES</t>
  </si>
  <si>
    <t xml:space="preserve">CUENTAS POR PAGAR A CORTO PLAZO </t>
  </si>
  <si>
    <t xml:space="preserve">ACUMULACIONES Y RETENCIONES POR PAGAR </t>
  </si>
  <si>
    <t xml:space="preserve">OTRAS CUENTAS POR PAGAR </t>
  </si>
  <si>
    <t xml:space="preserve">TOTAL PASIVOS CORRIENTES </t>
  </si>
  <si>
    <t>PASIVOS NO CORRIENTES</t>
  </si>
  <si>
    <t xml:space="preserve">PROVISIONES POR PAGAR </t>
  </si>
  <si>
    <t xml:space="preserve">TOTAL PASIVOS </t>
  </si>
  <si>
    <t>PATRIMONIO</t>
  </si>
  <si>
    <t xml:space="preserve">PATRIMONIO INSTITUCIONAL </t>
  </si>
  <si>
    <t xml:space="preserve">SUPERAVIT Y RESERVAS </t>
  </si>
  <si>
    <t xml:space="preserve">CAPITAL EN ACCIONES </t>
  </si>
  <si>
    <t xml:space="preserve">RESULTADO DEL PERIODO </t>
  </si>
  <si>
    <t xml:space="preserve">TOTAL PATRIMONIO </t>
  </si>
  <si>
    <t xml:space="preserve">TOTAL PASIVOS Y PATRIMONIO </t>
  </si>
  <si>
    <t>Elaborado por:                                                                                          Revisado por:</t>
  </si>
  <si>
    <t>Lic. Iluminada María G.                                                                          Lic. Baudy Antigua H.</t>
  </si>
  <si>
    <t xml:space="preserve">   Contadora General                                                                               Enc. Depto. Financiero</t>
  </si>
  <si>
    <t>GASTOS PAGADOS POR ANTICIPADO</t>
  </si>
  <si>
    <t>EFECTIVO EN CAJA Y BANCOS</t>
  </si>
  <si>
    <t>CUENTAS POR COBRAR</t>
  </si>
  <si>
    <t>INVERSIONES</t>
  </si>
  <si>
    <t>CERTIFICADOS FINANCIEROS</t>
  </si>
  <si>
    <t>ACCIONES</t>
  </si>
  <si>
    <t>INVENTARIO MATERIALES  Y SUMINISTROS</t>
  </si>
  <si>
    <t>INVENTARIO DE MATERIALES  Y SUMINIST. DE OFICINA</t>
  </si>
  <si>
    <t>INVENTARIO DE MATERIALES  Y SUMINIST. DE LIMPIEZA</t>
  </si>
  <si>
    <t>INVENTARIO DE SUMINISTROS DE REFRIGERIOS</t>
  </si>
  <si>
    <t>FIANZAS Y DEPOSITOS</t>
  </si>
  <si>
    <t>GASTOS PAGADOS POR ANTICIPADO CONTRA INCENDIO HUM</t>
  </si>
  <si>
    <t>SEGURO MEDICO</t>
  </si>
  <si>
    <t>ACTIVOS FIJOS</t>
  </si>
  <si>
    <t>TERRENOS</t>
  </si>
  <si>
    <t>EDIFICACIONES</t>
  </si>
  <si>
    <t>MAQUINARIAS, MOBILIARIOS Y EQUIPOS</t>
  </si>
  <si>
    <t>ASCENSOR</t>
  </si>
  <si>
    <t>OTROS ACTIVOS</t>
  </si>
  <si>
    <t>INMUEBLES PENDIENTES DE CERTIFICAR</t>
  </si>
  <si>
    <t>CONSTRUCCIONES EN PROCESO</t>
  </si>
  <si>
    <t>CONSTRUCCIONES EN PROC. PROYECTO AEROP. PEDERNALES</t>
  </si>
  <si>
    <t>CONSTRUCCIONES EN PROCESO CATEY SAMANA</t>
  </si>
  <si>
    <t>CONSTRUCCIONES EN PROC. AEROD. 2DO. TTE. DAJABON</t>
  </si>
  <si>
    <t>CONSTRUCCIONES EN PROCESO HELIPUERTO SANTA CRUZ</t>
  </si>
  <si>
    <t>CONSTRUCCION EN PROC. AEROP. DOM. GRANERO DEL SUR</t>
  </si>
  <si>
    <t>CONSTRUCCIONES EN PROCESO SAN JUAN DE LA MAGUAN</t>
  </si>
  <si>
    <t>CONSTRUCCIONES EN PROC. HELIP. HOSPITAL AZUA</t>
  </si>
  <si>
    <t>CONSTRUCCIONES EN PROC, HELIP. PROV. MONTE PLATA</t>
  </si>
  <si>
    <t>CONSTRUCCIONES EN PROC. HELIP. EN VALVERDE</t>
  </si>
  <si>
    <t>CONSTRUCCIONES EN PROC. HELIP. DE BAYAGUANA</t>
  </si>
  <si>
    <t>CONST. EN PROC. HELIP. CIUDAD SANITARIA DRA. ANDRE</t>
  </si>
  <si>
    <t>CONSTRUCCIONES EN PROCESO AEROP. DOMES. CABO ROJO</t>
  </si>
  <si>
    <t>CONSTRUCCION EN PROCESO HELIPUERTO DE SANTIAGO</t>
  </si>
  <si>
    <t>Total Activos:</t>
  </si>
  <si>
    <t>*** P A S I V O S ***</t>
  </si>
  <si>
    <t>CUENTAS POR PAGAR SUPLIDORES</t>
  </si>
  <si>
    <t>RETENCIONES POR PAGAR</t>
  </si>
  <si>
    <t>ACUMULACIONES POR PAGAR</t>
  </si>
  <si>
    <t>CUENTAS POR PAGAR EMPLEADOS</t>
  </si>
  <si>
    <t>PROVISIONES CUENTAS POR PAGAR</t>
  </si>
  <si>
    <t>OTRAS CUENTAS POR PAGAR</t>
  </si>
  <si>
    <t>CUENTAS POR PAGAR OTRAS</t>
  </si>
  <si>
    <t>RESERVA PRESTACIONES LABORALES</t>
  </si>
  <si>
    <t>Total Pasivos:</t>
  </si>
  <si>
    <t>CAPITAL</t>
  </si>
  <si>
    <t>*** C A P I T A L ***</t>
  </si>
  <si>
    <t>PATRIMONIO INSTITUCIONAL</t>
  </si>
  <si>
    <t>SUPERAVIT Y RESERVAS</t>
  </si>
  <si>
    <t>CAPITAL EN ACCIONES</t>
  </si>
  <si>
    <t>Total Capital:</t>
  </si>
  <si>
    <t>Resultados del Periodo:</t>
  </si>
  <si>
    <t>Pasivo y Capital</t>
  </si>
  <si>
    <t>AL 30 DE NOVIEMBRE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</si>
</sst>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[$-1011C0A]#,##0.00;\-#,##0.00"/>
    <numFmt numFmtId="166" formatCode="#,##0.00_ ;\-#,##0.00\ "/>
    <numFmt numFmtId="167" formatCode="#,##0.00000000_ ;\-#,##0.000000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u val="singleAccounting"/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Times New Roman"/>
      <family val="1"/>
    </font>
    <font>
      <b/>
      <sz val="10"/>
      <color indexed="8"/>
      <name val="Arial"/>
      <family val="2"/>
    </font>
    <font>
      <b/>
      <sz val="8"/>
      <color rgb="FF000000"/>
      <name val="Arial"/>
    </font>
    <font>
      <sz val="11"/>
      <name val="Calibri"/>
    </font>
    <font>
      <sz val="8"/>
      <color rgb="FF000000"/>
      <name val="Arial"/>
    </font>
    <font>
      <b/>
      <sz val="9"/>
      <color rgb="FF000000"/>
      <name val="Arial"/>
    </font>
    <font>
      <b/>
      <sz val="9"/>
      <color rgb="FFFFFFFF"/>
      <name val="Arial"/>
    </font>
  </fonts>
  <fills count="5">
    <fill>
      <patternFill patternType="none"/>
    </fill>
    <fill>
      <patternFill patternType="gray125"/>
    </fill>
    <fill>
      <patternFill patternType="solid">
        <fgColor rgb="FFE3E3E3"/>
      </patternFill>
    </fill>
    <fill>
      <patternFill patternType="solid">
        <fgColor rgb="FF2C70E6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/>
      <right/>
      <top style="medium">
        <color rgb="FFC0C0C0"/>
      </top>
      <bottom style="medium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6" fillId="0" borderId="0" xfId="0" applyFont="1"/>
    <xf numFmtId="164" fontId="6" fillId="0" borderId="0" xfId="1" applyFont="1"/>
    <xf numFmtId="164" fontId="0" fillId="0" borderId="0" xfId="1" applyFont="1"/>
    <xf numFmtId="4" fontId="7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4" fontId="0" fillId="0" borderId="0" xfId="0" applyNumberFormat="1"/>
    <xf numFmtId="0" fontId="0" fillId="0" borderId="0" xfId="0" applyAlignment="1" applyProtection="1">
      <alignment vertical="top"/>
      <protection locked="0"/>
    </xf>
    <xf numFmtId="4" fontId="8" fillId="0" borderId="0" xfId="0" applyNumberFormat="1" applyFont="1" applyAlignment="1">
      <alignment vertical="top"/>
    </xf>
    <xf numFmtId="0" fontId="3" fillId="0" borderId="0" xfId="0" applyFont="1" applyAlignment="1">
      <alignment horizontal="center"/>
    </xf>
    <xf numFmtId="0" fontId="3" fillId="0" borderId="0" xfId="0" applyFont="1"/>
    <xf numFmtId="4" fontId="4" fillId="0" borderId="0" xfId="1" applyNumberFormat="1" applyFont="1" applyAlignment="1"/>
    <xf numFmtId="4" fontId="5" fillId="0" borderId="0" xfId="1" applyNumberFormat="1" applyFont="1" applyAlignment="1"/>
    <xf numFmtId="4" fontId="3" fillId="0" borderId="0" xfId="1" applyNumberFormat="1" applyFont="1" applyAlignment="1"/>
    <xf numFmtId="164" fontId="3" fillId="0" borderId="0" xfId="1" applyFont="1" applyAlignment="1"/>
    <xf numFmtId="4" fontId="3" fillId="0" borderId="1" xfId="1" applyNumberFormat="1" applyFont="1" applyBorder="1" applyAlignment="1"/>
    <xf numFmtId="4" fontId="4" fillId="0" borderId="0" xfId="0" applyNumberFormat="1" applyFont="1"/>
    <xf numFmtId="0" fontId="9" fillId="0" borderId="0" xfId="0" applyFont="1" applyAlignment="1">
      <alignment vertical="top"/>
    </xf>
    <xf numFmtId="0" fontId="12" fillId="0" borderId="0" xfId="0" applyFont="1" applyAlignment="1">
      <alignment horizontal="center" vertical="top" readingOrder="1"/>
    </xf>
    <xf numFmtId="0" fontId="0" fillId="0" borderId="0" xfId="0" applyAlignment="1">
      <alignment wrapText="1" readingOrder="1"/>
    </xf>
    <xf numFmtId="165" fontId="11" fillId="0" borderId="0" xfId="0" applyNumberFormat="1" applyFont="1" applyAlignment="1">
      <alignment horizontal="right" vertical="center" wrapText="1" readingOrder="1"/>
    </xf>
    <xf numFmtId="165" fontId="13" fillId="0" borderId="0" xfId="0" applyNumberFormat="1" applyFont="1" applyAlignment="1">
      <alignment horizontal="right" vertical="center" wrapText="1" readingOrder="1"/>
    </xf>
    <xf numFmtId="0" fontId="12" fillId="2" borderId="0" xfId="0" applyFont="1" applyFill="1" applyAlignment="1">
      <alignment horizontal="center" vertical="top" readingOrder="1"/>
    </xf>
    <xf numFmtId="165" fontId="14" fillId="2" borderId="0" xfId="0" applyNumberFormat="1" applyFont="1" applyFill="1" applyAlignment="1">
      <alignment horizontal="right" vertical="center" wrapText="1" readingOrder="1"/>
    </xf>
    <xf numFmtId="0" fontId="15" fillId="3" borderId="0" xfId="0" applyFont="1" applyFill="1" applyAlignment="1">
      <alignment horizontal="left" vertical="center" wrapText="1" readingOrder="1"/>
    </xf>
    <xf numFmtId="0" fontId="12" fillId="3" borderId="0" xfId="0" applyFont="1" applyFill="1" applyAlignment="1">
      <alignment horizontal="center" vertical="top" readingOrder="1"/>
    </xf>
    <xf numFmtId="0" fontId="12" fillId="2" borderId="2" xfId="0" applyFont="1" applyFill="1" applyBorder="1" applyAlignment="1">
      <alignment horizontal="center" vertical="top" readingOrder="1"/>
    </xf>
    <xf numFmtId="165" fontId="14" fillId="2" borderId="2" xfId="0" applyNumberFormat="1" applyFont="1" applyFill="1" applyBorder="1" applyAlignment="1">
      <alignment horizontal="right" vertical="center" wrapText="1" readingOrder="1"/>
    </xf>
    <xf numFmtId="165" fontId="14" fillId="2" borderId="3" xfId="0" applyNumberFormat="1" applyFont="1" applyFill="1" applyBorder="1" applyAlignment="1">
      <alignment horizontal="right" vertical="center" wrapText="1" readingOrder="1"/>
    </xf>
    <xf numFmtId="167" fontId="0" fillId="0" borderId="0" xfId="0" applyNumberFormat="1"/>
    <xf numFmtId="0" fontId="0" fillId="4" borderId="0" xfId="0" applyFill="1"/>
    <xf numFmtId="0" fontId="0" fillId="4" borderId="0" xfId="0" applyFill="1" applyAlignment="1" applyProtection="1">
      <alignment vertical="top"/>
      <protection locked="0"/>
    </xf>
    <xf numFmtId="0" fontId="8" fillId="4" borderId="0" xfId="0" applyFont="1" applyFill="1" applyAlignment="1">
      <alignment vertical="top"/>
    </xf>
    <xf numFmtId="0" fontId="7" fillId="4" borderId="0" xfId="0" applyFont="1" applyFill="1" applyAlignment="1">
      <alignment vertical="top"/>
    </xf>
    <xf numFmtId="0" fontId="15" fillId="4" borderId="0" xfId="0" applyFont="1" applyFill="1" applyAlignment="1">
      <alignment horizontal="left" vertical="center" wrapText="1" readingOrder="1"/>
    </xf>
    <xf numFmtId="0" fontId="12" fillId="4" borderId="0" xfId="0" applyFont="1" applyFill="1" applyAlignment="1">
      <alignment horizontal="center" vertical="top" readingOrder="1"/>
    </xf>
    <xf numFmtId="0" fontId="11" fillId="4" borderId="0" xfId="0" applyFont="1" applyFill="1" applyAlignment="1">
      <alignment horizontal="left" vertical="center" wrapText="1" readingOrder="1"/>
    </xf>
    <xf numFmtId="165" fontId="11" fillId="4" borderId="0" xfId="0" applyNumberFormat="1" applyFont="1" applyFill="1" applyAlignment="1">
      <alignment horizontal="right" vertical="center" wrapText="1" readingOrder="1"/>
    </xf>
    <xf numFmtId="166" fontId="7" fillId="4" borderId="0" xfId="0" applyNumberFormat="1" applyFont="1" applyFill="1" applyAlignment="1">
      <alignment vertical="top"/>
    </xf>
    <xf numFmtId="165" fontId="12" fillId="4" borderId="0" xfId="0" applyNumberFormat="1" applyFont="1" applyFill="1" applyAlignment="1">
      <alignment horizontal="center" vertical="top" readingOrder="1"/>
    </xf>
    <xf numFmtId="0" fontId="14" fillId="4" borderId="0" xfId="0" applyFont="1" applyFill="1" applyAlignment="1">
      <alignment horizontal="left" vertical="center" wrapText="1" readingOrder="1"/>
    </xf>
    <xf numFmtId="165" fontId="14" fillId="4" borderId="0" xfId="0" applyNumberFormat="1" applyFont="1" applyFill="1" applyAlignment="1">
      <alignment horizontal="right" vertical="center" wrapText="1" readingOrder="1"/>
    </xf>
    <xf numFmtId="0" fontId="9" fillId="4" borderId="0" xfId="0" applyFont="1" applyFill="1" applyAlignment="1">
      <alignment vertical="top"/>
    </xf>
    <xf numFmtId="0" fontId="13" fillId="4" borderId="0" xfId="0" applyFont="1" applyFill="1" applyAlignment="1">
      <alignment horizontal="left" vertical="center" wrapText="1" readingOrder="1"/>
    </xf>
    <xf numFmtId="165" fontId="13" fillId="4" borderId="0" xfId="0" applyNumberFormat="1" applyFont="1" applyFill="1" applyAlignment="1">
      <alignment horizontal="right" vertical="center" wrapText="1" readingOrder="1"/>
    </xf>
    <xf numFmtId="0" fontId="10" fillId="4" borderId="0" xfId="0" applyFont="1" applyFill="1" applyAlignment="1">
      <alignment vertical="top"/>
    </xf>
    <xf numFmtId="165" fontId="7" fillId="4" borderId="0" xfId="0" applyNumberFormat="1" applyFont="1" applyFill="1" applyAlignment="1">
      <alignment vertical="top"/>
    </xf>
    <xf numFmtId="0" fontId="14" fillId="4" borderId="0" xfId="0" applyFont="1" applyFill="1" applyAlignment="1">
      <alignment horizontal="left" vertical="center" wrapText="1" readingOrder="1"/>
    </xf>
    <xf numFmtId="0" fontId="11" fillId="4" borderId="0" xfId="0" applyFont="1" applyFill="1" applyAlignment="1">
      <alignment horizontal="left" vertical="center" wrapText="1" readingOrder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right" vertical="top"/>
    </xf>
    <xf numFmtId="4" fontId="8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right" vertical="top"/>
    </xf>
    <xf numFmtId="4" fontId="7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center"/>
    </xf>
    <xf numFmtId="0" fontId="14" fillId="2" borderId="0" xfId="0" applyFont="1" applyFill="1" applyAlignment="1">
      <alignment horizontal="left" vertical="center" wrapText="1" readingOrder="1"/>
    </xf>
    <xf numFmtId="0" fontId="14" fillId="2" borderId="2" xfId="0" applyFont="1" applyFill="1" applyBorder="1" applyAlignment="1">
      <alignment horizontal="left" vertical="center" wrapText="1" readingOrder="1"/>
    </xf>
    <xf numFmtId="0" fontId="11" fillId="0" borderId="0" xfId="0" applyFont="1" applyAlignment="1">
      <alignment horizontal="left" vertical="center" wrapText="1" readingOrder="1"/>
    </xf>
    <xf numFmtId="0" fontId="13" fillId="0" borderId="0" xfId="0" applyFont="1" applyAlignment="1">
      <alignment horizontal="left" vertical="center" wrapText="1" readingOrder="1"/>
    </xf>
    <xf numFmtId="0" fontId="0" fillId="0" borderId="0" xfId="0" applyAlignment="1">
      <alignment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1247774</xdr:colOff>
      <xdr:row>3</xdr:row>
      <xdr:rowOff>38100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323974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7"/>
  <sheetViews>
    <sheetView tabSelected="1" topLeftCell="A3" workbookViewId="0">
      <selection activeCell="B6" sqref="B6:C42"/>
    </sheetView>
  </sheetViews>
  <sheetFormatPr baseColWidth="10" defaultColWidth="9.140625" defaultRowHeight="15" x14ac:dyDescent="0.25"/>
  <cols>
    <col min="1" max="1" width="1.140625" customWidth="1"/>
    <col min="2" max="2" width="58.140625" customWidth="1"/>
    <col min="3" max="3" width="22.7109375" bestFit="1" customWidth="1"/>
    <col min="4" max="4" width="15.85546875" customWidth="1"/>
    <col min="5" max="5" width="17.140625" style="32" bestFit="1" customWidth="1"/>
    <col min="6" max="9" width="20.5703125" style="32" customWidth="1"/>
    <col min="12" max="12" width="12.7109375" bestFit="1" customWidth="1"/>
    <col min="13" max="13" width="16.85546875" bestFit="1" customWidth="1"/>
    <col min="16" max="16" width="12.7109375" bestFit="1" customWidth="1"/>
  </cols>
  <sheetData>
    <row r="1" spans="1:9" ht="18" x14ac:dyDescent="0.25">
      <c r="A1" s="57" t="s">
        <v>0</v>
      </c>
      <c r="B1" s="57"/>
      <c r="C1" s="57"/>
    </row>
    <row r="2" spans="1:9" ht="15.75" x14ac:dyDescent="0.25">
      <c r="A2" s="52" t="s">
        <v>1</v>
      </c>
      <c r="B2" s="52"/>
      <c r="C2" s="52"/>
    </row>
    <row r="3" spans="1:9" ht="15.75" x14ac:dyDescent="0.25">
      <c r="A3" s="52" t="s">
        <v>87</v>
      </c>
      <c r="B3" s="52"/>
      <c r="C3" s="52"/>
    </row>
    <row r="4" spans="1:9" ht="15.75" x14ac:dyDescent="0.25">
      <c r="A4" s="52" t="s">
        <v>2</v>
      </c>
      <c r="B4" s="52"/>
      <c r="C4" s="52"/>
      <c r="F4" s="33"/>
      <c r="G4" s="33"/>
      <c r="H4" s="33"/>
      <c r="I4" s="33"/>
    </row>
    <row r="5" spans="1:9" ht="15.75" x14ac:dyDescent="0.25">
      <c r="B5" s="11"/>
      <c r="C5" s="11"/>
      <c r="F5" s="34"/>
      <c r="G5" s="34"/>
      <c r="H5" s="34"/>
      <c r="I5" s="34"/>
    </row>
    <row r="6" spans="1:9" ht="17.25" x14ac:dyDescent="0.3">
      <c r="B6" s="12" t="s">
        <v>3</v>
      </c>
      <c r="C6" s="1"/>
      <c r="F6" s="35"/>
      <c r="G6" s="35"/>
      <c r="H6" s="35"/>
      <c r="I6" s="35"/>
    </row>
    <row r="7" spans="1:9" ht="17.25" x14ac:dyDescent="0.3">
      <c r="B7" s="12" t="s">
        <v>4</v>
      </c>
      <c r="C7" s="1"/>
      <c r="I7" s="35"/>
    </row>
    <row r="8" spans="1:9" ht="17.25" x14ac:dyDescent="0.3">
      <c r="B8" s="1" t="s">
        <v>5</v>
      </c>
      <c r="C8" s="13">
        <v>159632670.25</v>
      </c>
      <c r="I8" s="34"/>
    </row>
    <row r="9" spans="1:9" ht="17.25" x14ac:dyDescent="0.3">
      <c r="B9" s="1" t="s">
        <v>6</v>
      </c>
      <c r="C9" s="13">
        <v>5104230.72</v>
      </c>
      <c r="I9" s="35"/>
    </row>
    <row r="10" spans="1:9" ht="17.25" x14ac:dyDescent="0.3">
      <c r="B10" s="1" t="s">
        <v>7</v>
      </c>
      <c r="C10" s="13">
        <v>120198946.34999999</v>
      </c>
      <c r="I10" s="35"/>
    </row>
    <row r="11" spans="1:9" ht="19.5" x14ac:dyDescent="0.45">
      <c r="B11" s="1" t="s">
        <v>8</v>
      </c>
      <c r="C11" s="14">
        <v>4558931.42</v>
      </c>
      <c r="I11" s="34"/>
    </row>
    <row r="12" spans="1:9" ht="15.75" x14ac:dyDescent="0.25">
      <c r="B12" s="12" t="s">
        <v>9</v>
      </c>
      <c r="C12" s="15">
        <f>SUM(C8:C11)</f>
        <v>289494778.74000001</v>
      </c>
      <c r="I12" s="35"/>
    </row>
    <row r="13" spans="1:9" ht="17.25" x14ac:dyDescent="0.3">
      <c r="B13" s="1"/>
      <c r="C13" s="16"/>
      <c r="I13" s="35"/>
    </row>
    <row r="14" spans="1:9" ht="15.75" x14ac:dyDescent="0.25">
      <c r="B14" s="12" t="s">
        <v>10</v>
      </c>
      <c r="C14" s="16"/>
      <c r="I14" s="35"/>
    </row>
    <row r="15" spans="1:9" ht="17.25" x14ac:dyDescent="0.3">
      <c r="B15" s="1" t="s">
        <v>11</v>
      </c>
      <c r="C15" s="13">
        <v>51578149</v>
      </c>
      <c r="I15" s="34"/>
    </row>
    <row r="16" spans="1:9" ht="17.25" x14ac:dyDescent="0.3">
      <c r="B16" s="1" t="s">
        <v>34</v>
      </c>
      <c r="C16" s="13">
        <v>2706182.73</v>
      </c>
      <c r="I16" s="35"/>
    </row>
    <row r="17" spans="2:16" ht="19.5" x14ac:dyDescent="0.45">
      <c r="B17" s="1" t="s">
        <v>12</v>
      </c>
      <c r="C17" s="14">
        <v>1439700690.47</v>
      </c>
      <c r="I17" s="35"/>
    </row>
    <row r="18" spans="2:16" ht="15.75" x14ac:dyDescent="0.25">
      <c r="B18" s="12" t="s">
        <v>13</v>
      </c>
      <c r="C18" s="15">
        <f>SUM(C15:C17)</f>
        <v>1493985022.2</v>
      </c>
      <c r="I18" s="35"/>
    </row>
    <row r="19" spans="2:16" ht="15.75" x14ac:dyDescent="0.25">
      <c r="B19" s="12"/>
      <c r="C19" s="15"/>
      <c r="I19" s="34"/>
    </row>
    <row r="20" spans="2:16" ht="16.5" thickBot="1" x14ac:dyDescent="0.3">
      <c r="B20" s="12" t="s">
        <v>14</v>
      </c>
      <c r="C20" s="17">
        <f>+C12+C18</f>
        <v>1783479800.9400001</v>
      </c>
      <c r="I20" s="35"/>
    </row>
    <row r="21" spans="2:16" ht="17.25" thickTop="1" thickBot="1" x14ac:dyDescent="0.3">
      <c r="B21" s="12"/>
      <c r="C21" s="17"/>
      <c r="E21" s="36"/>
      <c r="F21" s="37"/>
      <c r="G21" s="37"/>
      <c r="H21" s="37"/>
      <c r="I21" s="34"/>
      <c r="J21" s="9"/>
      <c r="K21" s="9"/>
      <c r="L21" s="55"/>
      <c r="M21" s="55"/>
      <c r="N21" s="55"/>
      <c r="O21" s="9"/>
    </row>
    <row r="22" spans="2:16" ht="18" thickTop="1" x14ac:dyDescent="0.3">
      <c r="B22" s="12" t="s">
        <v>15</v>
      </c>
      <c r="C22" s="18"/>
      <c r="E22" s="50"/>
      <c r="F22" s="50"/>
      <c r="G22" s="50"/>
      <c r="H22" s="37"/>
      <c r="I22" s="35"/>
      <c r="J22" s="9"/>
      <c r="K22" s="9"/>
      <c r="L22" s="5"/>
      <c r="M22" s="6"/>
      <c r="N22" s="6"/>
      <c r="O22" s="9"/>
    </row>
    <row r="23" spans="2:16" ht="17.25" x14ac:dyDescent="0.3">
      <c r="B23" s="12" t="s">
        <v>16</v>
      </c>
      <c r="C23" s="18"/>
      <c r="E23" s="50"/>
      <c r="F23" s="50"/>
      <c r="G23" s="50"/>
      <c r="H23" s="37"/>
      <c r="I23" s="33"/>
      <c r="J23" s="9"/>
      <c r="K23" s="9"/>
      <c r="L23" s="9"/>
      <c r="M23" s="9"/>
      <c r="N23" s="9"/>
      <c r="O23" s="9"/>
    </row>
    <row r="24" spans="2:16" ht="17.25" customHeight="1" x14ac:dyDescent="0.3">
      <c r="B24" s="1" t="s">
        <v>17</v>
      </c>
      <c r="C24" s="13">
        <v>17612834.780000001</v>
      </c>
      <c r="E24" s="50"/>
      <c r="F24" s="50"/>
      <c r="G24" s="50"/>
      <c r="H24" s="39"/>
      <c r="I24" s="33"/>
      <c r="J24" s="9"/>
      <c r="K24" s="9"/>
      <c r="L24" s="9"/>
      <c r="M24" s="9"/>
      <c r="N24" s="9"/>
      <c r="O24" s="9"/>
    </row>
    <row r="25" spans="2:16" ht="17.25" customHeight="1" x14ac:dyDescent="0.3">
      <c r="B25" s="1" t="s">
        <v>18</v>
      </c>
      <c r="C25" s="13">
        <v>169967786.31999999</v>
      </c>
      <c r="E25" s="50"/>
      <c r="F25" s="50"/>
      <c r="G25" s="50"/>
      <c r="H25" s="39"/>
      <c r="I25" s="33"/>
      <c r="J25" s="9"/>
      <c r="K25" s="9"/>
      <c r="L25" s="9"/>
      <c r="M25" s="9"/>
      <c r="N25" s="9"/>
      <c r="O25" s="9"/>
    </row>
    <row r="26" spans="2:16" ht="19.5" customHeight="1" x14ac:dyDescent="0.45">
      <c r="B26" s="1" t="s">
        <v>19</v>
      </c>
      <c r="C26" s="14">
        <v>2290541.7200000002</v>
      </c>
      <c r="E26" s="50"/>
      <c r="F26" s="50"/>
      <c r="G26" s="50"/>
      <c r="H26" s="39"/>
      <c r="I26" s="40"/>
      <c r="J26" s="9"/>
      <c r="K26" s="9"/>
      <c r="L26" s="5"/>
      <c r="M26" s="6"/>
      <c r="N26" s="6"/>
      <c r="O26" s="9"/>
      <c r="P26" s="8"/>
    </row>
    <row r="27" spans="2:16" ht="15.75" x14ac:dyDescent="0.25">
      <c r="B27" s="12" t="s">
        <v>20</v>
      </c>
      <c r="C27" s="15">
        <f>SUM(C24:C26)</f>
        <v>189871162.81999999</v>
      </c>
      <c r="E27" s="50"/>
      <c r="F27" s="50"/>
      <c r="G27" s="50"/>
      <c r="H27" s="39"/>
      <c r="I27" s="35"/>
      <c r="J27" s="9"/>
      <c r="K27" s="9"/>
      <c r="L27" s="5"/>
      <c r="M27" s="6"/>
      <c r="N27" s="6"/>
      <c r="O27" s="9"/>
    </row>
    <row r="28" spans="2:16" ht="15.75" x14ac:dyDescent="0.25">
      <c r="B28" s="12"/>
      <c r="C28" s="15"/>
      <c r="E28" s="50"/>
      <c r="F28" s="50"/>
      <c r="G28" s="50"/>
      <c r="H28" s="39"/>
      <c r="I28" s="35"/>
      <c r="J28" s="9"/>
      <c r="K28" s="9"/>
      <c r="L28" s="5"/>
      <c r="M28" s="6"/>
      <c r="N28" s="6"/>
      <c r="O28" s="9"/>
    </row>
    <row r="29" spans="2:16" ht="18" customHeight="1" x14ac:dyDescent="0.3">
      <c r="B29" s="12" t="s">
        <v>21</v>
      </c>
      <c r="C29" s="13"/>
      <c r="E29" s="50"/>
      <c r="F29" s="50"/>
      <c r="G29" s="50"/>
      <c r="H29" s="39"/>
      <c r="I29" s="35"/>
      <c r="J29" s="9"/>
      <c r="K29" s="9"/>
      <c r="L29" s="5"/>
      <c r="M29" s="6"/>
      <c r="N29" s="6"/>
      <c r="O29" s="9"/>
      <c r="P29" s="8"/>
    </row>
    <row r="30" spans="2:16" ht="19.5" x14ac:dyDescent="0.45">
      <c r="B30" s="1" t="s">
        <v>22</v>
      </c>
      <c r="C30" s="14">
        <v>41395979.509999998</v>
      </c>
      <c r="E30" s="50"/>
      <c r="F30" s="50"/>
      <c r="G30" s="50"/>
      <c r="H30" s="39"/>
      <c r="I30" s="35"/>
      <c r="J30" s="9"/>
      <c r="K30" s="9"/>
      <c r="L30" s="5"/>
      <c r="M30" s="6"/>
      <c r="N30" s="6"/>
      <c r="O30" s="9"/>
    </row>
    <row r="31" spans="2:16" ht="15.75" x14ac:dyDescent="0.25">
      <c r="B31" s="12" t="s">
        <v>23</v>
      </c>
      <c r="C31" s="15">
        <f>+C27+C30</f>
        <v>231267142.32999998</v>
      </c>
      <c r="E31" s="50"/>
      <c r="F31" s="50"/>
      <c r="G31" s="50"/>
      <c r="H31" s="41"/>
      <c r="I31" s="35"/>
      <c r="J31" s="9"/>
      <c r="K31" s="9"/>
      <c r="L31" s="5"/>
      <c r="M31" s="6"/>
      <c r="N31" s="6"/>
      <c r="O31" s="9"/>
    </row>
    <row r="32" spans="2:16" ht="17.25" x14ac:dyDescent="0.3">
      <c r="B32" s="1"/>
      <c r="C32" s="15"/>
      <c r="E32" s="50"/>
      <c r="F32" s="50"/>
      <c r="G32" s="50"/>
      <c r="H32" s="39"/>
      <c r="I32" s="34"/>
      <c r="J32" s="9"/>
      <c r="K32" s="9"/>
      <c r="L32" s="55"/>
      <c r="M32" s="55"/>
      <c r="N32" s="55"/>
      <c r="O32" s="9"/>
    </row>
    <row r="33" spans="1:15" ht="17.25" x14ac:dyDescent="0.3">
      <c r="B33" s="12" t="s">
        <v>24</v>
      </c>
      <c r="C33" s="13"/>
      <c r="E33" s="49"/>
      <c r="F33" s="49"/>
      <c r="G33" s="37"/>
      <c r="H33" s="43"/>
      <c r="I33" s="35"/>
      <c r="J33" s="9"/>
      <c r="K33" s="9"/>
      <c r="L33" s="56"/>
      <c r="M33" s="53"/>
      <c r="N33" s="53"/>
      <c r="O33" s="9"/>
    </row>
    <row r="34" spans="1:15" ht="17.25" x14ac:dyDescent="0.3">
      <c r="B34" s="1" t="s">
        <v>25</v>
      </c>
      <c r="C34" s="13">
        <v>54791289.060000002</v>
      </c>
      <c r="E34" s="37"/>
      <c r="F34" s="37"/>
      <c r="G34" s="37"/>
      <c r="H34" s="37"/>
      <c r="I34" s="34"/>
      <c r="J34" s="9"/>
      <c r="K34" s="9"/>
      <c r="L34" s="54"/>
      <c r="M34" s="55"/>
      <c r="N34" s="55"/>
      <c r="O34" s="9"/>
    </row>
    <row r="35" spans="1:15" ht="17.25" x14ac:dyDescent="0.3">
      <c r="B35" s="1" t="s">
        <v>26</v>
      </c>
      <c r="C35" s="13">
        <v>1524065871.54</v>
      </c>
      <c r="E35" s="36"/>
      <c r="F35" s="37"/>
      <c r="G35" s="37"/>
      <c r="H35" s="37"/>
      <c r="I35" s="35"/>
      <c r="J35" s="9"/>
      <c r="K35" s="9"/>
      <c r="L35" s="53"/>
      <c r="M35" s="53"/>
      <c r="N35" s="53"/>
      <c r="O35" s="9"/>
    </row>
    <row r="36" spans="1:15" ht="17.25" x14ac:dyDescent="0.3">
      <c r="B36" s="1" t="s">
        <v>27</v>
      </c>
      <c r="C36" s="13">
        <v>6057400</v>
      </c>
      <c r="E36" s="38"/>
      <c r="F36" s="38"/>
      <c r="G36" s="38"/>
      <c r="H36" s="37"/>
      <c r="I36" s="33"/>
      <c r="J36" s="9"/>
      <c r="K36" s="9"/>
      <c r="L36" s="9"/>
      <c r="M36" s="9"/>
      <c r="N36" s="9"/>
      <c r="O36" s="9"/>
    </row>
    <row r="37" spans="1:15" ht="19.5" x14ac:dyDescent="0.45">
      <c r="B37" s="1" t="s">
        <v>28</v>
      </c>
      <c r="C37" s="14">
        <v>-32701901.989999998</v>
      </c>
      <c r="E37" s="38"/>
      <c r="F37" s="38"/>
      <c r="G37" s="38"/>
      <c r="H37" s="37"/>
      <c r="I37" s="44"/>
      <c r="J37" s="19"/>
      <c r="K37" s="19"/>
      <c r="L37" s="19"/>
      <c r="M37" s="19"/>
      <c r="N37" s="19"/>
      <c r="O37" s="19"/>
    </row>
    <row r="38" spans="1:15" ht="15.75" x14ac:dyDescent="0.25">
      <c r="B38" s="12" t="s">
        <v>29</v>
      </c>
      <c r="C38" s="15">
        <f>SUM(C34:C37)</f>
        <v>1552212658.6099999</v>
      </c>
      <c r="E38" s="45"/>
      <c r="F38" s="45"/>
      <c r="G38" s="45"/>
      <c r="H38" s="46"/>
      <c r="I38" s="33"/>
      <c r="J38" s="9"/>
      <c r="K38" s="9"/>
      <c r="L38" s="9"/>
      <c r="M38" s="9"/>
      <c r="N38" s="9"/>
      <c r="O38" s="9"/>
    </row>
    <row r="39" spans="1:15" ht="17.25" x14ac:dyDescent="0.3">
      <c r="B39" s="1"/>
      <c r="C39" s="15"/>
      <c r="E39" s="38"/>
      <c r="F39" s="38"/>
      <c r="G39" s="38"/>
      <c r="H39" s="39"/>
      <c r="I39" s="47"/>
      <c r="J39" s="9"/>
      <c r="K39" s="9"/>
      <c r="L39" s="7"/>
      <c r="M39" s="7"/>
      <c r="N39" s="7"/>
      <c r="O39" s="9"/>
    </row>
    <row r="40" spans="1:15" ht="18" thickBot="1" x14ac:dyDescent="0.35">
      <c r="B40" s="1" t="s">
        <v>30</v>
      </c>
      <c r="C40" s="17">
        <f>+C31+C38</f>
        <v>1783479800.9399998</v>
      </c>
      <c r="E40" s="38"/>
      <c r="F40" s="38"/>
      <c r="G40" s="38"/>
      <c r="H40" s="39"/>
      <c r="I40" s="40"/>
      <c r="J40" s="9"/>
      <c r="K40" s="9"/>
      <c r="L40" s="5"/>
      <c r="M40" s="6"/>
      <c r="N40" s="6"/>
      <c r="O40" s="9"/>
    </row>
    <row r="41" spans="1:15" ht="15.75" thickTop="1" x14ac:dyDescent="0.25">
      <c r="B41" s="62"/>
      <c r="C41" s="62"/>
      <c r="E41" s="42"/>
      <c r="F41" s="42"/>
      <c r="G41" s="37"/>
      <c r="H41" s="43"/>
      <c r="I41" s="35"/>
      <c r="J41" s="9"/>
      <c r="K41" s="9"/>
      <c r="L41" s="5"/>
      <c r="M41" s="6"/>
      <c r="N41" s="6"/>
      <c r="O41" s="9"/>
    </row>
    <row r="42" spans="1:15" x14ac:dyDescent="0.25">
      <c r="B42" s="62"/>
      <c r="C42" s="62"/>
      <c r="E42" s="37"/>
      <c r="F42" s="37"/>
      <c r="G42" s="37"/>
      <c r="H42" s="37"/>
      <c r="I42" s="48"/>
      <c r="J42" s="9"/>
      <c r="K42" s="9"/>
      <c r="L42" s="5"/>
      <c r="M42" s="6"/>
      <c r="N42" s="6"/>
      <c r="O42" s="9"/>
    </row>
    <row r="43" spans="1:15" ht="17.25" x14ac:dyDescent="0.3">
      <c r="A43" s="51" t="s">
        <v>31</v>
      </c>
      <c r="B43" s="51"/>
      <c r="C43" s="51"/>
      <c r="D43" s="51"/>
      <c r="E43" s="42"/>
      <c r="F43" s="42"/>
      <c r="G43" s="37"/>
      <c r="H43" s="43"/>
      <c r="I43" s="35"/>
      <c r="J43" s="9"/>
      <c r="K43" s="9"/>
      <c r="L43" s="56"/>
      <c r="M43" s="53"/>
      <c r="N43" s="53"/>
      <c r="O43" s="9"/>
    </row>
    <row r="44" spans="1:15" ht="15.75" x14ac:dyDescent="0.25">
      <c r="A44" s="52" t="s">
        <v>32</v>
      </c>
      <c r="B44" s="52"/>
      <c r="C44" s="52"/>
      <c r="D44" s="52"/>
      <c r="E44" s="37"/>
      <c r="F44" s="37"/>
      <c r="G44" s="37"/>
      <c r="H44" s="37"/>
      <c r="I44" s="34"/>
      <c r="J44" s="9"/>
      <c r="K44" s="9"/>
      <c r="L44" s="54"/>
      <c r="M44" s="55"/>
      <c r="N44" s="55"/>
      <c r="O44" s="9"/>
    </row>
    <row r="45" spans="1:15" ht="17.25" x14ac:dyDescent="0.3">
      <c r="A45" s="51" t="s">
        <v>33</v>
      </c>
      <c r="B45" s="51"/>
      <c r="C45" s="51"/>
      <c r="D45" s="51"/>
      <c r="E45" s="42"/>
      <c r="F45" s="42"/>
      <c r="G45" s="37"/>
      <c r="H45" s="43"/>
      <c r="I45" s="35"/>
      <c r="J45" s="9"/>
      <c r="K45" s="9"/>
      <c r="L45" s="53"/>
      <c r="M45" s="53"/>
      <c r="N45" s="53"/>
      <c r="O45" s="9"/>
    </row>
    <row r="46" spans="1:15" ht="15.75" x14ac:dyDescent="0.25">
      <c r="A46" s="2"/>
      <c r="B46" s="3"/>
      <c r="F46" s="33"/>
      <c r="G46" s="34"/>
      <c r="H46" s="34"/>
      <c r="I46" s="34"/>
      <c r="J46" s="9"/>
      <c r="K46" s="9"/>
      <c r="L46" s="54"/>
      <c r="M46" s="55"/>
      <c r="N46" s="55"/>
      <c r="O46" s="9"/>
    </row>
    <row r="47" spans="1:15" x14ac:dyDescent="0.25">
      <c r="B47" s="4"/>
      <c r="G47" s="33"/>
      <c r="H47" s="34"/>
      <c r="I47" s="34"/>
    </row>
    <row r="49" spans="3:13" x14ac:dyDescent="0.25">
      <c r="C49" s="31"/>
    </row>
    <row r="51" spans="3:13" x14ac:dyDescent="0.25">
      <c r="C51" s="8"/>
      <c r="M51" s="4"/>
    </row>
    <row r="52" spans="3:13" x14ac:dyDescent="0.25">
      <c r="M52" s="4"/>
    </row>
    <row r="53" spans="3:13" x14ac:dyDescent="0.25">
      <c r="C53" s="10"/>
      <c r="D53" s="7"/>
      <c r="E53" s="34"/>
      <c r="M53" s="4"/>
    </row>
    <row r="54" spans="3:13" x14ac:dyDescent="0.25">
      <c r="M54" s="4"/>
    </row>
    <row r="55" spans="3:13" x14ac:dyDescent="0.25">
      <c r="C55" s="8"/>
      <c r="M55" s="4"/>
    </row>
    <row r="57" spans="3:13" x14ac:dyDescent="0.25">
      <c r="C57" s="8"/>
    </row>
  </sheetData>
  <mergeCells count="28">
    <mergeCell ref="L33:N33"/>
    <mergeCell ref="L35:N35"/>
    <mergeCell ref="A1:C1"/>
    <mergeCell ref="A2:C2"/>
    <mergeCell ref="A3:C3"/>
    <mergeCell ref="A4:C4"/>
    <mergeCell ref="L34:N34"/>
    <mergeCell ref="L21:N21"/>
    <mergeCell ref="L32:N32"/>
    <mergeCell ref="E22:G22"/>
    <mergeCell ref="E23:G23"/>
    <mergeCell ref="E24:G24"/>
    <mergeCell ref="E25:G25"/>
    <mergeCell ref="E26:G26"/>
    <mergeCell ref="E27:G27"/>
    <mergeCell ref="A45:D45"/>
    <mergeCell ref="A43:D43"/>
    <mergeCell ref="A44:D44"/>
    <mergeCell ref="L45:N45"/>
    <mergeCell ref="L46:N46"/>
    <mergeCell ref="L43:N43"/>
    <mergeCell ref="L44:N44"/>
    <mergeCell ref="E33:F33"/>
    <mergeCell ref="E28:G28"/>
    <mergeCell ref="E29:G29"/>
    <mergeCell ref="E30:G30"/>
    <mergeCell ref="E31:G31"/>
    <mergeCell ref="E32:G32"/>
  </mergeCells>
  <pageMargins left="0.7" right="0.7" top="0.75" bottom="0.75" header="0.3" footer="0.3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42D37-33EA-4C7F-8EBA-153E61AB7EFE}">
  <dimension ref="A1:D64"/>
  <sheetViews>
    <sheetView workbookViewId="0">
      <selection sqref="A1:D38"/>
    </sheetView>
  </sheetViews>
  <sheetFormatPr baseColWidth="10" defaultRowHeight="15" x14ac:dyDescent="0.25"/>
  <cols>
    <col min="3" max="3" width="28.42578125" customWidth="1"/>
    <col min="4" max="4" width="17.140625" customWidth="1"/>
  </cols>
  <sheetData>
    <row r="1" spans="1:4" s="21" customFormat="1" ht="13.15" customHeight="1" x14ac:dyDescent="0.25">
      <c r="A1" s="60" t="s">
        <v>4</v>
      </c>
      <c r="B1" s="60"/>
      <c r="C1" s="60"/>
      <c r="D1" s="20"/>
    </row>
    <row r="2" spans="1:4" s="21" customFormat="1" ht="13.15" customHeight="1" x14ac:dyDescent="0.25">
      <c r="A2" s="60" t="s">
        <v>35</v>
      </c>
      <c r="B2" s="60"/>
      <c r="C2" s="60"/>
      <c r="D2" s="22">
        <v>192521129.08000001</v>
      </c>
    </row>
    <row r="3" spans="1:4" s="21" customFormat="1" ht="13.15" customHeight="1" x14ac:dyDescent="0.25">
      <c r="A3" s="60" t="s">
        <v>36</v>
      </c>
      <c r="B3" s="60"/>
      <c r="C3" s="60"/>
      <c r="D3" s="22">
        <v>183223488.13999999</v>
      </c>
    </row>
    <row r="4" spans="1:4" s="21" customFormat="1" ht="13.15" customHeight="1" x14ac:dyDescent="0.25">
      <c r="A4" s="60" t="s">
        <v>37</v>
      </c>
      <c r="B4" s="60"/>
      <c r="C4" s="60"/>
      <c r="D4" s="20"/>
    </row>
    <row r="5" spans="1:4" s="21" customFormat="1" ht="13.15" customHeight="1" x14ac:dyDescent="0.25">
      <c r="A5" s="60" t="s">
        <v>38</v>
      </c>
      <c r="B5" s="60"/>
      <c r="C5" s="60"/>
      <c r="D5" s="22">
        <v>5069953.3099999996</v>
      </c>
    </row>
    <row r="6" spans="1:4" s="21" customFormat="1" ht="13.15" customHeight="1" x14ac:dyDescent="0.25">
      <c r="A6" s="60" t="s">
        <v>39</v>
      </c>
      <c r="B6" s="60"/>
      <c r="C6" s="60"/>
      <c r="D6" s="22">
        <v>51578149</v>
      </c>
    </row>
    <row r="7" spans="1:4" s="21" customFormat="1" ht="13.15" customHeight="1" x14ac:dyDescent="0.25">
      <c r="A7" s="60" t="s">
        <v>40</v>
      </c>
      <c r="B7" s="60"/>
      <c r="C7" s="60"/>
      <c r="D7" s="20"/>
    </row>
    <row r="8" spans="1:4" s="21" customFormat="1" ht="13.15" customHeight="1" x14ac:dyDescent="0.25">
      <c r="A8" s="61" t="s">
        <v>41</v>
      </c>
      <c r="B8" s="61"/>
      <c r="C8" s="61"/>
      <c r="D8" s="23">
        <v>4209226.13</v>
      </c>
    </row>
    <row r="9" spans="1:4" s="21" customFormat="1" ht="13.15" customHeight="1" x14ac:dyDescent="0.25">
      <c r="A9" s="61" t="s">
        <v>42</v>
      </c>
      <c r="B9" s="61"/>
      <c r="C9" s="61"/>
      <c r="D9" s="23">
        <v>-1677665.19</v>
      </c>
    </row>
    <row r="10" spans="1:4" s="21" customFormat="1" ht="13.15" customHeight="1" x14ac:dyDescent="0.25">
      <c r="A10" s="61" t="s">
        <v>43</v>
      </c>
      <c r="B10" s="61"/>
      <c r="C10" s="61"/>
      <c r="D10" s="23">
        <v>1039799.5</v>
      </c>
    </row>
    <row r="11" spans="1:4" s="21" customFormat="1" ht="13.15" customHeight="1" x14ac:dyDescent="0.25">
      <c r="A11" s="60" t="s">
        <v>34</v>
      </c>
      <c r="B11" s="60"/>
      <c r="C11" s="60"/>
      <c r="D11" s="20"/>
    </row>
    <row r="12" spans="1:4" s="21" customFormat="1" ht="13.15" customHeight="1" x14ac:dyDescent="0.25">
      <c r="A12" s="61" t="s">
        <v>44</v>
      </c>
      <c r="B12" s="61"/>
      <c r="C12" s="61"/>
      <c r="D12" s="23">
        <v>95627.75</v>
      </c>
    </row>
    <row r="13" spans="1:4" s="21" customFormat="1" ht="13.15" customHeight="1" x14ac:dyDescent="0.25">
      <c r="A13" s="61" t="s">
        <v>45</v>
      </c>
      <c r="B13" s="61"/>
      <c r="C13" s="61"/>
      <c r="D13" s="23">
        <v>1025545.53</v>
      </c>
    </row>
    <row r="14" spans="1:4" s="21" customFormat="1" ht="13.15" customHeight="1" x14ac:dyDescent="0.25">
      <c r="A14" s="60" t="s">
        <v>46</v>
      </c>
      <c r="B14" s="60"/>
      <c r="C14" s="60"/>
      <c r="D14" s="22">
        <v>312568.06</v>
      </c>
    </row>
    <row r="15" spans="1:4" s="21" customFormat="1" ht="13.15" customHeight="1" x14ac:dyDescent="0.25">
      <c r="A15" s="60" t="s">
        <v>47</v>
      </c>
      <c r="B15" s="60"/>
      <c r="C15" s="60"/>
      <c r="D15" s="20"/>
    </row>
    <row r="16" spans="1:4" s="21" customFormat="1" ht="13.15" customHeight="1" x14ac:dyDescent="0.25">
      <c r="A16" s="60" t="s">
        <v>48</v>
      </c>
      <c r="B16" s="60"/>
      <c r="C16" s="60"/>
      <c r="D16" s="22">
        <v>275555683.92000002</v>
      </c>
    </row>
    <row r="17" spans="1:4" s="21" customFormat="1" ht="13.15" customHeight="1" x14ac:dyDescent="0.25">
      <c r="A17" s="60" t="s">
        <v>49</v>
      </c>
      <c r="B17" s="60"/>
      <c r="C17" s="60"/>
      <c r="D17" s="22">
        <v>266367444.21000001</v>
      </c>
    </row>
    <row r="18" spans="1:4" s="21" customFormat="1" ht="13.15" customHeight="1" x14ac:dyDescent="0.25">
      <c r="A18" s="60" t="s">
        <v>50</v>
      </c>
      <c r="B18" s="60"/>
      <c r="C18" s="60"/>
      <c r="D18" s="22">
        <v>217036.93</v>
      </c>
    </row>
    <row r="19" spans="1:4" s="21" customFormat="1" ht="13.15" customHeight="1" x14ac:dyDescent="0.25">
      <c r="A19" s="60" t="s">
        <v>51</v>
      </c>
      <c r="B19" s="60"/>
      <c r="C19" s="60"/>
      <c r="D19" s="22">
        <v>9440</v>
      </c>
    </row>
    <row r="20" spans="1:4" s="21" customFormat="1" ht="13.15" customHeight="1" x14ac:dyDescent="0.25">
      <c r="A20" s="60" t="s">
        <v>50</v>
      </c>
      <c r="B20" s="60"/>
      <c r="C20" s="60"/>
      <c r="D20" s="22">
        <v>59218174.560000002</v>
      </c>
    </row>
    <row r="21" spans="1:4" s="21" customFormat="1" ht="13.15" customHeight="1" x14ac:dyDescent="0.25">
      <c r="A21" s="60" t="s">
        <v>52</v>
      </c>
      <c r="B21" s="60"/>
      <c r="C21" s="60"/>
      <c r="D21" s="22">
        <v>9935206</v>
      </c>
    </row>
    <row r="22" spans="1:4" s="21" customFormat="1" ht="13.15" customHeight="1" x14ac:dyDescent="0.25">
      <c r="A22" s="60" t="s">
        <v>53</v>
      </c>
      <c r="B22" s="60"/>
      <c r="C22" s="60"/>
      <c r="D22" s="22">
        <v>84999410.260000005</v>
      </c>
    </row>
    <row r="23" spans="1:4" s="21" customFormat="1" ht="13.15" customHeight="1" x14ac:dyDescent="0.25">
      <c r="A23" s="60" t="s">
        <v>54</v>
      </c>
      <c r="B23" s="60"/>
      <c r="C23" s="60"/>
      <c r="D23" s="20"/>
    </row>
    <row r="24" spans="1:4" s="21" customFormat="1" ht="13.15" customHeight="1" x14ac:dyDescent="0.25">
      <c r="A24" s="61" t="s">
        <v>55</v>
      </c>
      <c r="B24" s="61"/>
      <c r="C24" s="61"/>
      <c r="D24" s="23">
        <v>92281861.150000006</v>
      </c>
    </row>
    <row r="25" spans="1:4" s="21" customFormat="1" ht="13.15" customHeight="1" x14ac:dyDescent="0.25">
      <c r="A25" s="61" t="s">
        <v>56</v>
      </c>
      <c r="B25" s="61"/>
      <c r="C25" s="61"/>
      <c r="D25" s="23">
        <v>8662.5</v>
      </c>
    </row>
    <row r="26" spans="1:4" s="21" customFormat="1" ht="13.15" customHeight="1" x14ac:dyDescent="0.25">
      <c r="A26" s="61" t="s">
        <v>57</v>
      </c>
      <c r="B26" s="61"/>
      <c r="C26" s="61"/>
      <c r="D26" s="23">
        <v>15790256.49</v>
      </c>
    </row>
    <row r="27" spans="1:4" s="21" customFormat="1" ht="13.15" customHeight="1" x14ac:dyDescent="0.25">
      <c r="A27" s="61" t="s">
        <v>58</v>
      </c>
      <c r="B27" s="61"/>
      <c r="C27" s="61"/>
      <c r="D27" s="23">
        <v>8541.67</v>
      </c>
    </row>
    <row r="28" spans="1:4" s="21" customFormat="1" ht="13.15" customHeight="1" x14ac:dyDescent="0.25">
      <c r="A28" s="61" t="s">
        <v>59</v>
      </c>
      <c r="B28" s="61"/>
      <c r="C28" s="61"/>
      <c r="D28" s="23">
        <v>285053628.41000003</v>
      </c>
    </row>
    <row r="29" spans="1:4" s="21" customFormat="1" ht="13.15" customHeight="1" x14ac:dyDescent="0.25">
      <c r="A29" s="61" t="s">
        <v>60</v>
      </c>
      <c r="B29" s="61"/>
      <c r="C29" s="61"/>
      <c r="D29" s="23">
        <v>21710982.140000001</v>
      </c>
    </row>
    <row r="30" spans="1:4" s="21" customFormat="1" ht="13.15" customHeight="1" x14ac:dyDescent="0.25">
      <c r="A30" s="61" t="s">
        <v>61</v>
      </c>
      <c r="B30" s="61"/>
      <c r="C30" s="61"/>
      <c r="D30" s="23">
        <v>20955</v>
      </c>
    </row>
    <row r="31" spans="1:4" s="21" customFormat="1" ht="13.15" customHeight="1" x14ac:dyDescent="0.25">
      <c r="A31" s="61" t="s">
        <v>62</v>
      </c>
      <c r="B31" s="61"/>
      <c r="C31" s="61"/>
      <c r="D31" s="23">
        <v>16291027.84</v>
      </c>
    </row>
    <row r="32" spans="1:4" s="21" customFormat="1" ht="13.15" customHeight="1" x14ac:dyDescent="0.25">
      <c r="A32" s="61" t="s">
        <v>63</v>
      </c>
      <c r="B32" s="61"/>
      <c r="C32" s="61"/>
      <c r="D32" s="23">
        <v>20955</v>
      </c>
    </row>
    <row r="33" spans="1:4" s="21" customFormat="1" ht="13.15" customHeight="1" x14ac:dyDescent="0.25">
      <c r="A33" s="61" t="s">
        <v>64</v>
      </c>
      <c r="B33" s="61"/>
      <c r="C33" s="61"/>
      <c r="D33" s="23">
        <v>20955</v>
      </c>
    </row>
    <row r="34" spans="1:4" s="21" customFormat="1" ht="13.15" customHeight="1" x14ac:dyDescent="0.25">
      <c r="A34" s="61" t="s">
        <v>65</v>
      </c>
      <c r="B34" s="61"/>
      <c r="C34" s="61"/>
      <c r="D34" s="23">
        <v>35286079.659999996</v>
      </c>
    </row>
    <row r="35" spans="1:4" s="21" customFormat="1" ht="13.15" customHeight="1" x14ac:dyDescent="0.25">
      <c r="A35" s="61" t="s">
        <v>66</v>
      </c>
      <c r="B35" s="61"/>
      <c r="C35" s="61"/>
      <c r="D35" s="23">
        <v>179708537.84</v>
      </c>
    </row>
    <row r="36" spans="1:4" s="21" customFormat="1" ht="13.15" customHeight="1" x14ac:dyDescent="0.25">
      <c r="A36" s="61" t="s">
        <v>67</v>
      </c>
      <c r="B36" s="61"/>
      <c r="C36" s="61"/>
      <c r="D36" s="23">
        <v>16987895.670000002</v>
      </c>
    </row>
    <row r="37" spans="1:4" s="21" customFormat="1" ht="1.1499999999999999" customHeight="1" x14ac:dyDescent="0.25">
      <c r="A37" s="20"/>
      <c r="B37" s="20"/>
      <c r="C37" s="20"/>
      <c r="D37" s="20"/>
    </row>
    <row r="38" spans="1:4" s="21" customFormat="1" ht="17.100000000000001" customHeight="1" x14ac:dyDescent="0.25">
      <c r="A38" s="58" t="s">
        <v>68</v>
      </c>
      <c r="B38" s="58"/>
      <c r="C38" s="24"/>
      <c r="D38" s="25">
        <v>1796890555.5599999</v>
      </c>
    </row>
    <row r="39" spans="1:4" s="21" customFormat="1" ht="5.65" customHeight="1" x14ac:dyDescent="0.25">
      <c r="A39" s="20"/>
      <c r="B39" s="20"/>
      <c r="C39" s="20"/>
      <c r="D39" s="20"/>
    </row>
    <row r="40" spans="1:4" s="21" customFormat="1" ht="12.95" customHeight="1" x14ac:dyDescent="0.25">
      <c r="A40" s="26" t="s">
        <v>15</v>
      </c>
      <c r="B40" s="27"/>
      <c r="C40" s="27"/>
      <c r="D40" s="27"/>
    </row>
    <row r="41" spans="1:4" s="21" customFormat="1" ht="12.4" customHeight="1" x14ac:dyDescent="0.25">
      <c r="A41" s="60" t="s">
        <v>69</v>
      </c>
      <c r="B41" s="60"/>
      <c r="C41" s="60"/>
      <c r="D41" s="20"/>
    </row>
    <row r="42" spans="1:4" s="21" customFormat="1" ht="12.4" customHeight="1" x14ac:dyDescent="0.25">
      <c r="A42" s="60" t="s">
        <v>16</v>
      </c>
      <c r="B42" s="60"/>
      <c r="C42" s="60"/>
      <c r="D42" s="20"/>
    </row>
    <row r="43" spans="1:4" s="21" customFormat="1" ht="12.4" customHeight="1" x14ac:dyDescent="0.25">
      <c r="A43" s="60" t="s">
        <v>70</v>
      </c>
      <c r="B43" s="60"/>
      <c r="C43" s="60"/>
      <c r="D43" s="22">
        <v>16808113.850000001</v>
      </c>
    </row>
    <row r="44" spans="1:4" s="21" customFormat="1" ht="12.4" customHeight="1" x14ac:dyDescent="0.25">
      <c r="A44" s="60" t="s">
        <v>71</v>
      </c>
      <c r="B44" s="60"/>
      <c r="C44" s="60"/>
      <c r="D44" s="22">
        <v>18660009.329999998</v>
      </c>
    </row>
    <row r="45" spans="1:4" s="21" customFormat="1" ht="12.4" customHeight="1" x14ac:dyDescent="0.25">
      <c r="A45" s="60" t="s">
        <v>72</v>
      </c>
      <c r="B45" s="60"/>
      <c r="C45" s="60"/>
      <c r="D45" s="22">
        <v>137965059.25</v>
      </c>
    </row>
    <row r="46" spans="1:4" s="21" customFormat="1" ht="12.4" customHeight="1" x14ac:dyDescent="0.25">
      <c r="A46" s="60" t="s">
        <v>73</v>
      </c>
      <c r="B46" s="60"/>
      <c r="C46" s="60"/>
      <c r="D46" s="22">
        <v>349832.56</v>
      </c>
    </row>
    <row r="47" spans="1:4" s="21" customFormat="1" ht="12.4" customHeight="1" x14ac:dyDescent="0.25">
      <c r="A47" s="60" t="s">
        <v>74</v>
      </c>
      <c r="B47" s="60"/>
      <c r="C47" s="60"/>
      <c r="D47" s="22">
        <v>515595.16</v>
      </c>
    </row>
    <row r="48" spans="1:4" s="21" customFormat="1" ht="12.4" customHeight="1" x14ac:dyDescent="0.25">
      <c r="A48" s="60" t="s">
        <v>75</v>
      </c>
      <c r="B48" s="60"/>
      <c r="C48" s="60"/>
      <c r="D48" s="22">
        <v>750000</v>
      </c>
    </row>
    <row r="49" spans="1:4" s="21" customFormat="1" ht="12.4" customHeight="1" x14ac:dyDescent="0.25">
      <c r="A49" s="60" t="s">
        <v>76</v>
      </c>
      <c r="B49" s="60"/>
      <c r="C49" s="60"/>
      <c r="D49" s="22">
        <v>675114</v>
      </c>
    </row>
    <row r="50" spans="1:4" s="21" customFormat="1" ht="12.4" customHeight="1" x14ac:dyDescent="0.25">
      <c r="A50" s="60" t="s">
        <v>21</v>
      </c>
      <c r="B50" s="60"/>
      <c r="C50" s="60"/>
      <c r="D50" s="20"/>
    </row>
    <row r="51" spans="1:4" s="21" customFormat="1" ht="12.4" customHeight="1" x14ac:dyDescent="0.25">
      <c r="A51" s="60" t="s">
        <v>77</v>
      </c>
      <c r="B51" s="60"/>
      <c r="C51" s="60"/>
      <c r="D51" s="22">
        <v>42185979.509999998</v>
      </c>
    </row>
    <row r="52" spans="1:4" s="21" customFormat="1" ht="11.25" customHeight="1" x14ac:dyDescent="0.25">
      <c r="A52" s="58" t="s">
        <v>78</v>
      </c>
      <c r="B52" s="58"/>
      <c r="C52" s="24"/>
      <c r="D52" s="25">
        <v>217909703.66</v>
      </c>
    </row>
    <row r="53" spans="1:4" s="21" customFormat="1" ht="8.4499999999999993" customHeight="1" x14ac:dyDescent="0.25">
      <c r="A53" s="20"/>
      <c r="B53" s="20"/>
      <c r="C53" s="20"/>
      <c r="D53" s="20"/>
    </row>
    <row r="54" spans="1:4" s="21" customFormat="1" ht="11.65" customHeight="1" x14ac:dyDescent="0.25">
      <c r="A54" s="26" t="s">
        <v>79</v>
      </c>
      <c r="B54" s="27"/>
      <c r="C54" s="27"/>
      <c r="D54" s="27"/>
    </row>
    <row r="55" spans="1:4" s="21" customFormat="1" ht="12.2" customHeight="1" x14ac:dyDescent="0.25">
      <c r="A55" s="60" t="s">
        <v>80</v>
      </c>
      <c r="B55" s="60"/>
      <c r="C55" s="60"/>
      <c r="D55" s="20"/>
    </row>
    <row r="56" spans="1:4" s="21" customFormat="1" ht="12.2" customHeight="1" x14ac:dyDescent="0.25">
      <c r="A56" s="60" t="s">
        <v>79</v>
      </c>
      <c r="B56" s="60"/>
      <c r="C56" s="60"/>
      <c r="D56" s="20"/>
    </row>
    <row r="57" spans="1:4" s="21" customFormat="1" ht="12.2" customHeight="1" x14ac:dyDescent="0.25">
      <c r="A57" s="61" t="s">
        <v>81</v>
      </c>
      <c r="B57" s="61"/>
      <c r="C57" s="61"/>
      <c r="D57" s="23">
        <v>54791289.060000002</v>
      </c>
    </row>
    <row r="58" spans="1:4" s="21" customFormat="1" ht="12.2" customHeight="1" x14ac:dyDescent="0.25">
      <c r="A58" s="60" t="s">
        <v>82</v>
      </c>
      <c r="B58" s="60"/>
      <c r="C58" s="60"/>
      <c r="D58" s="22">
        <v>1208950151.98</v>
      </c>
    </row>
    <row r="59" spans="1:4" s="21" customFormat="1" ht="12.2" customHeight="1" x14ac:dyDescent="0.25">
      <c r="A59" s="60" t="s">
        <v>83</v>
      </c>
      <c r="B59" s="60"/>
      <c r="C59" s="60"/>
      <c r="D59" s="22">
        <v>6057400</v>
      </c>
    </row>
    <row r="60" spans="1:4" s="21" customFormat="1" ht="12.2" customHeight="1" x14ac:dyDescent="0.25">
      <c r="A60" s="58" t="s">
        <v>84</v>
      </c>
      <c r="B60" s="58"/>
      <c r="C60" s="24"/>
      <c r="D60" s="25">
        <v>1578980851.9000001</v>
      </c>
    </row>
    <row r="61" spans="1:4" s="21" customFormat="1" ht="10.9" customHeight="1" thickBot="1" x14ac:dyDescent="0.3">
      <c r="A61" s="20"/>
      <c r="B61" s="20"/>
      <c r="C61" s="20"/>
      <c r="D61" s="20"/>
    </row>
    <row r="62" spans="1:4" s="21" customFormat="1" ht="17.100000000000001" customHeight="1" thickBot="1" x14ac:dyDescent="0.3">
      <c r="A62" s="59" t="s">
        <v>85</v>
      </c>
      <c r="B62" s="59"/>
      <c r="C62" s="28"/>
      <c r="D62" s="29">
        <v>309182010.86000001</v>
      </c>
    </row>
    <row r="63" spans="1:4" s="21" customFormat="1" ht="1.9" customHeight="1" thickBot="1" x14ac:dyDescent="0.3">
      <c r="A63" s="20"/>
      <c r="B63" s="20"/>
      <c r="C63" s="20"/>
      <c r="D63" s="20"/>
    </row>
    <row r="64" spans="1:4" s="21" customFormat="1" ht="17.100000000000001" customHeight="1" thickBot="1" x14ac:dyDescent="0.3">
      <c r="A64" s="59" t="s">
        <v>86</v>
      </c>
      <c r="B64" s="59"/>
      <c r="C64" s="28"/>
      <c r="D64" s="30">
        <v>1796890555.5599999</v>
      </c>
    </row>
  </sheetData>
  <mergeCells count="57">
    <mergeCell ref="A12:C12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24:C24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36:C36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51:C51"/>
    <mergeCell ref="A38:B38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60:B60"/>
    <mergeCell ref="A62:B62"/>
    <mergeCell ref="A64:B64"/>
    <mergeCell ref="A52:B52"/>
    <mergeCell ref="A55:C55"/>
    <mergeCell ref="A56:C56"/>
    <mergeCell ref="A57:C57"/>
    <mergeCell ref="A58:C58"/>
    <mergeCell ref="A59:C5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NOVIEMBRE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Iluminada Maria</dc:creator>
  <cp:lastModifiedBy>Iluminada Maria</cp:lastModifiedBy>
  <cp:lastPrinted>2024-10-11T16:07:22Z</cp:lastPrinted>
  <dcterms:created xsi:type="dcterms:W3CDTF">2022-05-23T20:09:35Z</dcterms:created>
  <dcterms:modified xsi:type="dcterms:W3CDTF">2024-12-10T19:24:20Z</dcterms:modified>
</cp:coreProperties>
</file>