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6.JUN 2023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I71" i="1"/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9" i="1"/>
  <c r="I79" i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M59" i="1"/>
  <c r="L59" i="1"/>
  <c r="K59" i="1"/>
  <c r="J59" i="1"/>
  <c r="I59" i="1"/>
  <c r="H59" i="1"/>
  <c r="E59" i="1"/>
  <c r="S58" i="1"/>
  <c r="S57" i="1" s="1"/>
  <c r="R58" i="1"/>
  <c r="Q58" i="1"/>
  <c r="P58" i="1"/>
  <c r="O58" i="1"/>
  <c r="O57" i="1" s="1"/>
  <c r="N58" i="1"/>
  <c r="M58" i="1"/>
  <c r="L58" i="1"/>
  <c r="K58" i="1"/>
  <c r="K57" i="1" s="1"/>
  <c r="J58" i="1"/>
  <c r="J57" i="1" s="1"/>
  <c r="I58" i="1"/>
  <c r="H58" i="1"/>
  <c r="E58" i="1"/>
  <c r="M57" i="1"/>
  <c r="F57" i="1"/>
  <c r="E57" i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E48" i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 s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N32" i="1"/>
  <c r="M32" i="1"/>
  <c r="L32" i="1"/>
  <c r="K32" i="1"/>
  <c r="J32" i="1"/>
  <c r="I32" i="1"/>
  <c r="H32" i="1"/>
  <c r="E32" i="1"/>
  <c r="F31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S22" i="1"/>
  <c r="R22" i="1"/>
  <c r="Q22" i="1"/>
  <c r="P22" i="1"/>
  <c r="O22" i="1"/>
  <c r="N22" i="1"/>
  <c r="M22" i="1"/>
  <c r="L22" i="1"/>
  <c r="K22" i="1"/>
  <c r="J22" i="1"/>
  <c r="I22" i="1"/>
  <c r="H22" i="1"/>
  <c r="E22" i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F10" i="1"/>
  <c r="D10" i="1"/>
  <c r="D3" i="1" s="1"/>
  <c r="S9" i="1"/>
  <c r="R9" i="1"/>
  <c r="Q9" i="1"/>
  <c r="P9" i="1"/>
  <c r="O9" i="1"/>
  <c r="N9" i="1"/>
  <c r="M9" i="1"/>
  <c r="L9" i="1"/>
  <c r="K9" i="1"/>
  <c r="J9" i="1"/>
  <c r="I9" i="1"/>
  <c r="H9" i="1"/>
  <c r="E9" i="1"/>
  <c r="S8" i="1"/>
  <c r="R8" i="1"/>
  <c r="Q8" i="1"/>
  <c r="P8" i="1"/>
  <c r="O8" i="1"/>
  <c r="N8" i="1"/>
  <c r="M8" i="1"/>
  <c r="L8" i="1"/>
  <c r="K8" i="1"/>
  <c r="J8" i="1"/>
  <c r="I8" i="1"/>
  <c r="H8" i="1"/>
  <c r="E8" i="1"/>
  <c r="S7" i="1"/>
  <c r="R7" i="1"/>
  <c r="Q7" i="1"/>
  <c r="P7" i="1"/>
  <c r="O7" i="1"/>
  <c r="N7" i="1"/>
  <c r="M7" i="1"/>
  <c r="L7" i="1"/>
  <c r="K7" i="1"/>
  <c r="J7" i="1"/>
  <c r="I7" i="1"/>
  <c r="H7" i="1"/>
  <c r="E7" i="1"/>
  <c r="S6" i="1"/>
  <c r="R6" i="1"/>
  <c r="Q6" i="1"/>
  <c r="P6" i="1"/>
  <c r="O6" i="1"/>
  <c r="N6" i="1"/>
  <c r="M6" i="1"/>
  <c r="L6" i="1"/>
  <c r="K6" i="1"/>
  <c r="J6" i="1"/>
  <c r="I6" i="1"/>
  <c r="H6" i="1"/>
  <c r="E6" i="1"/>
  <c r="S5" i="1"/>
  <c r="R5" i="1"/>
  <c r="Q5" i="1"/>
  <c r="P5" i="1"/>
  <c r="O5" i="1"/>
  <c r="N5" i="1"/>
  <c r="M5" i="1"/>
  <c r="L5" i="1"/>
  <c r="K5" i="1"/>
  <c r="J5" i="1"/>
  <c r="I5" i="1"/>
  <c r="H5" i="1"/>
  <c r="E5" i="1"/>
  <c r="F4" i="1"/>
  <c r="D4" i="1"/>
  <c r="L4" i="1" l="1"/>
  <c r="J4" i="1"/>
  <c r="Q4" i="1"/>
  <c r="G9" i="1"/>
  <c r="G12" i="1"/>
  <c r="I21" i="1"/>
  <c r="Q21" i="1"/>
  <c r="G30" i="1"/>
  <c r="H47" i="1"/>
  <c r="L47" i="1"/>
  <c r="P47" i="1"/>
  <c r="K47" i="1"/>
  <c r="O47" i="1"/>
  <c r="S47" i="1"/>
  <c r="M47" i="1"/>
  <c r="G52" i="1"/>
  <c r="P4" i="1"/>
  <c r="H4" i="1"/>
  <c r="K31" i="1"/>
  <c r="O31" i="1"/>
  <c r="O68" i="1" s="1"/>
  <c r="O81" i="1" s="1"/>
  <c r="S31" i="1"/>
  <c r="N57" i="1"/>
  <c r="K10" i="1"/>
  <c r="P10" i="1"/>
  <c r="G11" i="1"/>
  <c r="I57" i="1"/>
  <c r="Q57" i="1"/>
  <c r="L10" i="1"/>
  <c r="O10" i="1"/>
  <c r="S10" i="1"/>
  <c r="M10" i="1"/>
  <c r="G17" i="1"/>
  <c r="G19" i="1"/>
  <c r="J21" i="1"/>
  <c r="N21" i="1"/>
  <c r="R21" i="1"/>
  <c r="M21" i="1"/>
  <c r="G27" i="1"/>
  <c r="E31" i="1"/>
  <c r="N4" i="1"/>
  <c r="R4" i="1"/>
  <c r="I10" i="1"/>
  <c r="I47" i="1"/>
  <c r="Q47" i="1"/>
  <c r="G59" i="1"/>
  <c r="R57" i="1"/>
  <c r="E4" i="1"/>
  <c r="Q10" i="1"/>
  <c r="F3" i="1"/>
  <c r="H21" i="1"/>
  <c r="L21" i="1"/>
  <c r="P21" i="1"/>
  <c r="G6" i="1"/>
  <c r="M4" i="1"/>
  <c r="G7" i="1"/>
  <c r="H10" i="1"/>
  <c r="J10" i="1"/>
  <c r="N10" i="1"/>
  <c r="R10" i="1"/>
  <c r="G13" i="1"/>
  <c r="G15" i="1"/>
  <c r="G24" i="1"/>
  <c r="G33" i="1"/>
  <c r="L31" i="1"/>
  <c r="P31" i="1"/>
  <c r="J47" i="1"/>
  <c r="N47" i="1"/>
  <c r="R47" i="1"/>
  <c r="G50" i="1"/>
  <c r="G56" i="1"/>
  <c r="F68" i="1"/>
  <c r="F81" i="1" s="1"/>
  <c r="G5" i="1"/>
  <c r="K4" i="1"/>
  <c r="O4" i="1"/>
  <c r="S4" i="1"/>
  <c r="E10" i="1"/>
  <c r="G14" i="1"/>
  <c r="G18" i="1"/>
  <c r="G23" i="1"/>
  <c r="G28" i="1"/>
  <c r="K21" i="1"/>
  <c r="O21" i="1"/>
  <c r="S21" i="1"/>
  <c r="G32" i="1"/>
  <c r="M31" i="1"/>
  <c r="Q31" i="1"/>
  <c r="E47" i="1"/>
  <c r="G51" i="1"/>
  <c r="G54" i="1"/>
  <c r="G55" i="1"/>
  <c r="I4" i="1"/>
  <c r="G8" i="1"/>
  <c r="G16" i="1"/>
  <c r="G20" i="1"/>
  <c r="E21" i="1"/>
  <c r="G25" i="1"/>
  <c r="J31" i="1"/>
  <c r="N31" i="1"/>
  <c r="R31" i="1"/>
  <c r="G49" i="1"/>
  <c r="G53" i="1"/>
  <c r="G58" i="1"/>
  <c r="L57" i="1"/>
  <c r="P57" i="1"/>
  <c r="G22" i="1"/>
  <c r="H31" i="1"/>
  <c r="G38" i="1"/>
  <c r="G48" i="1"/>
  <c r="I31" i="1"/>
  <c r="H57" i="1"/>
  <c r="G71" i="1"/>
  <c r="G79" i="1" s="1"/>
  <c r="K3" i="1" l="1"/>
  <c r="E68" i="1"/>
  <c r="E81" i="1" s="1"/>
  <c r="Q3" i="1"/>
  <c r="K68" i="1"/>
  <c r="K81" i="1" s="1"/>
  <c r="P68" i="1"/>
  <c r="P81" i="1" s="1"/>
  <c r="M3" i="1"/>
  <c r="G10" i="1"/>
  <c r="P3" i="1"/>
  <c r="O3" i="1"/>
  <c r="G4" i="1"/>
  <c r="S68" i="1"/>
  <c r="S81" i="1" s="1"/>
  <c r="M68" i="1"/>
  <c r="M81" i="1" s="1"/>
  <c r="G21" i="1"/>
  <c r="J68" i="1"/>
  <c r="J81" i="1" s="1"/>
  <c r="S3" i="1"/>
  <c r="Q68" i="1"/>
  <c r="Q81" i="1" s="1"/>
  <c r="R68" i="1"/>
  <c r="R81" i="1" s="1"/>
  <c r="G47" i="1"/>
  <c r="L68" i="1"/>
  <c r="L81" i="1" s="1"/>
  <c r="I3" i="1"/>
  <c r="L3" i="1"/>
  <c r="R3" i="1"/>
  <c r="E3" i="1"/>
  <c r="N3" i="1"/>
  <c r="G57" i="1"/>
  <c r="J3" i="1"/>
  <c r="N68" i="1"/>
  <c r="N81" i="1" s="1"/>
  <c r="G31" i="1"/>
  <c r="H3" i="1"/>
  <c r="I68" i="1"/>
  <c r="I81" i="1" s="1"/>
  <c r="H68" i="1"/>
  <c r="H81" i="1" s="1"/>
  <c r="H83" i="1" s="1"/>
  <c r="G68" i="1" l="1"/>
  <c r="G81" i="1" s="1"/>
  <c r="G3" i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<sst xmlns="http://schemas.openxmlformats.org/spreadsheetml/2006/main" count="120" uniqueCount="108">
  <si>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</si>
  <si>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</si>
  <si>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</si>
  <si>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</si>
  <si>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</si>
  <si>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</si>
  <si>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</si>
  <si>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</si>
  <si>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</si>
  <si>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</si>
  <si>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</si>
  <si>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</si>
  <si>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</si>
  <si>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</si>
  <si>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</si>
  <si>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</si>
  <si>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</si>
  <si>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</si>
  <si>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</si>
  <si>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</si>
  <si>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</si>
  <si>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</si>
  <si>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</si>
  <si>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</si>
  <si>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</si>
  <si>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</si>
  <si>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</si>
  <si>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</si>
  <si>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</si>
  <si>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</si>
  <si>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</si>
  <si>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</si>
  <si>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</si>
  <si>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</si>
  <si>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</si>
  <si>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</si>
  <si>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</si>
  <si>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</si>
  <si>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</si>
  <si>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</si>
  <si>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</si>
  <si>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</si>
  <si>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</si>
  <si>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</si>
  <si>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</si>
  <si>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</si>
  <si>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</si>
  <si>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</si>
  <si>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</si>
  <si>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</si>
  <si>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</si>
  <si>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</si>
  <si>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</si>
  <si>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</si>
  <si>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</si>
  <si>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</si>
  <si>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</si>
  <si>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</si>
  <si>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</si>
  <si>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</si>
  <si>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</si>
  <si>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</si>
  <si>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</si>
  <si>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</si>
  <si>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</si>
  <si>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</si>
  <si>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</si>
  <si>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</si>
  <si>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</si>
  <si>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</si>
  <si>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</si>
  <si>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</si>
  <si>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</si>
  <si>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</si>
  <si>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</si>
  <si>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</si>
  <si>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</si>
  <si>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</si>
  <si>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</si>
  <si>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</si>
  <si>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</si>
  <si>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</si>
  <si>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</si>
  <si>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</si>
  <si>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</si>
  <si>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</si>
  <si>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</si>
  <si>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</si>
  <si>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</si>
  <si>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</si>
  <si>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</si>
  <si>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</si>
  <si>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</si>
  <si>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</si>
  <si>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</si>
  <si>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</si>
  <si>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</si>
  <si>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</si>
  <si>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</si>
  <si>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</si>
  <si>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</si>
  <si>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</si>
  <si>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</si>
  <si>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</si>
  <si>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</si>
  <si>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</si>
  <si>
    <t>Fecha de registro: 10 de Julio 2023</t>
  </si>
  <si>
    <t>Fecha de imputación: hasta el 30 de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</si>
</sst>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37724810</v>
          </cell>
          <cell r="J3">
            <v>38769956.75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35702992.619999997</v>
          </cell>
          <cell r="J12">
            <v>16004485.960000001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5140821.8099999996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5718380.1599999992</v>
          </cell>
          <cell r="J29">
            <v>5794201.3799999999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707291.42</v>
          </cell>
          <cell r="J34">
            <v>728105.73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1018758.6699999999</v>
          </cell>
          <cell r="J42">
            <v>815028.04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513391.7</v>
          </cell>
          <cell r="J46">
            <v>326665.5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265717.07</v>
          </cell>
          <cell r="J49">
            <v>805213.05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239331.20000000001</v>
          </cell>
          <cell r="J53">
            <v>275331.21000000002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1143672.0900000001</v>
          </cell>
          <cell r="J60">
            <v>1571129.38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85398.59</v>
          </cell>
          <cell r="J64">
            <v>62943.08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7482087.9500000002</v>
          </cell>
          <cell r="J74">
            <v>838209.2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801112.21</v>
          </cell>
          <cell r="J91">
            <v>633128.26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136427.51999999999</v>
          </cell>
          <cell r="J96">
            <v>130225.85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68086</v>
          </cell>
          <cell r="J101">
            <v>129800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164455.56</v>
          </cell>
          <cell r="J106">
            <v>75814.55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154561.28</v>
          </cell>
          <cell r="J117">
            <v>26946.21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691160</v>
          </cell>
          <cell r="J126">
            <v>686690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483378.65</v>
          </cell>
          <cell r="J135">
            <v>731333.49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2316356.56</v>
          </cell>
          <cell r="J149">
            <v>1536000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G155">
            <v>0</v>
          </cell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K168">
            <v>0</v>
          </cell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2655000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19826268.93</v>
          </cell>
          <cell r="J196">
            <v>41264621.090000004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9462284.4900000002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101"/>
  <sheetViews>
    <sheetView showGridLines="0" tabSelected="1" zoomScale="80" zoomScaleNormal="80" zoomScaleSheetLayoutView="85" workbookViewId="0">
      <selection activeCell="D83" sqref="D83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20.5703125" style="4" customWidth="1"/>
    <col min="14" max="15" width="15.7109375" style="4" hidden="1" customWidth="1"/>
    <col min="16" max="16" width="16" style="4" hidden="1" customWidth="1"/>
    <col min="17" max="17" width="19.42578125" style="4" hidden="1" customWidth="1"/>
    <col min="18" max="18" width="14.5703125" style="4" hidden="1" customWidth="1"/>
    <col min="19" max="19" width="15.7109375" style="4" hidden="1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649683636.39999998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134705922.67000002</v>
      </c>
      <c r="M3" s="3">
        <f t="shared" si="0"/>
        <v>119001650.54000001</v>
      </c>
      <c r="N3" s="3">
        <f t="shared" si="0"/>
        <v>0</v>
      </c>
      <c r="O3" s="3">
        <f t="shared" si="0"/>
        <v>0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401162043.64999998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79146182.780000001</v>
      </c>
      <c r="M4" s="8">
        <f t="shared" si="1"/>
        <v>65709465.900000006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224555066.31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37724810</v>
      </c>
      <c r="M5" s="10">
        <f>+'[1]Detalle Ejecucion Presupuesto '!J3</f>
        <v>38769956.75</v>
      </c>
      <c r="N5" s="10">
        <f>+'[1]Detalle Ejecucion Presupuesto '!K3</f>
        <v>0</v>
      </c>
      <c r="O5" s="10">
        <f>+'[1]Detalle Ejecucion Presupuesto '!L3</f>
        <v>0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99454461.569999993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35702992.619999997</v>
      </c>
      <c r="M6" s="10">
        <f>+'[1]Detalle Ejecucion Presupuesto '!J12</f>
        <v>16004485.960000001</v>
      </c>
      <c r="N6" s="10">
        <f>+'[1]Detalle Ejecucion Presupuesto '!K12</f>
        <v>0</v>
      </c>
      <c r="O6" s="10">
        <f>+'[1]Detalle Ejecucion Presupuesto '!L12</f>
        <v>0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6790821.8099999996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5140821.8099999996</v>
      </c>
      <c r="N7" s="10">
        <f>+'[1]Detalle Ejecucion Presupuesto '!K21</f>
        <v>0</v>
      </c>
      <c r="O7" s="10">
        <f>+'[1]Detalle Ejecucion Presupuesto '!L21</f>
        <v>0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36863922.350000001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33497771.609999996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5718380.1599999992</v>
      </c>
      <c r="M9" s="10">
        <f>+'[1]Detalle Ejecucion Presupuesto '!J29</f>
        <v>5794201.3799999999</v>
      </c>
      <c r="N9" s="10">
        <f>+'[1]Detalle Ejecucion Presupuesto '!K29</f>
        <v>0</v>
      </c>
      <c r="O9" s="10">
        <f>+'[1]Detalle Ejecucion Presupuesto '!L29</f>
        <v>0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63584407.689999998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12256760.900000002</v>
      </c>
      <c r="M10" s="8">
        <f t="shared" si="3"/>
        <v>6055753.4500000002</v>
      </c>
      <c r="N10" s="8">
        <f t="shared" si="3"/>
        <v>0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4267821.629999999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707291.42</v>
      </c>
      <c r="M11" s="10">
        <f>+'[1]Detalle Ejecucion Presupuesto '!J34</f>
        <v>728105.73</v>
      </c>
      <c r="N11" s="10">
        <f>+'[1]Detalle Ejecucion Presupuesto '!K34</f>
        <v>0</v>
      </c>
      <c r="O11" s="10">
        <f>+'[1]Detalle Ejecucion Presupuesto '!L34</f>
        <v>0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>SUM(H12:S12)</f>
        <v>12928491.870000001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1018758.6699999999</v>
      </c>
      <c r="M12" s="10">
        <f>+'[1]Detalle Ejecucion Presupuesto '!J42</f>
        <v>815028.04</v>
      </c>
      <c r="N12" s="10">
        <f>+'[1]Detalle Ejecucion Presupuesto '!K42</f>
        <v>0</v>
      </c>
      <c r="O12" s="10">
        <f>+'[1]Detalle Ejecucion Presupuesto '!L42</f>
        <v>0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5593720.4500000002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513391.7</v>
      </c>
      <c r="M13" s="10">
        <f>+'[1]Detalle Ejecucion Presupuesto '!J46</f>
        <v>326665.5</v>
      </c>
      <c r="N13" s="10">
        <f>+'[1]Detalle Ejecucion Presupuesto '!K46</f>
        <v>0</v>
      </c>
      <c r="O13" s="10">
        <f>+'[1]Detalle Ejecucion Presupuesto '!L46</f>
        <v>0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2226560.4700000002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265717.07</v>
      </c>
      <c r="M14" s="10">
        <f>+'[1]Detalle Ejecucion Presupuesto '!J49</f>
        <v>805213.05</v>
      </c>
      <c r="N14" s="10">
        <f>+'[1]Detalle Ejecucion Presupuesto '!K49</f>
        <v>0</v>
      </c>
      <c r="O14" s="10">
        <f>+'[1]Detalle Ejecucion Presupuesto '!L49</f>
        <v>0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586640.6100000001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239331.20000000001</v>
      </c>
      <c r="M15" s="10">
        <f>+'[1]Detalle Ejecucion Presupuesto '!J53</f>
        <v>275331.21000000002</v>
      </c>
      <c r="N15" s="10">
        <f>+'[1]Detalle Ejecucion Presupuesto '!K53</f>
        <v>0</v>
      </c>
      <c r="O15" s="10">
        <f>+'[1]Detalle Ejecucion Presupuesto '!L53</f>
        <v>0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7786456.8700000001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1143672.0900000001</v>
      </c>
      <c r="M16" s="10">
        <f>+'[1]Detalle Ejecucion Presupuesto '!J60</f>
        <v>1571129.38</v>
      </c>
      <c r="N16" s="10">
        <f>+'[1]Detalle Ejecucion Presupuesto '!K60</f>
        <v>0</v>
      </c>
      <c r="O16" s="10">
        <f>+'[1]Detalle Ejecucion Presupuesto '!L60</f>
        <v>0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2237356.63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85398.59</v>
      </c>
      <c r="M18" s="10">
        <f>+'[1]Detalle Ejecucion Presupuesto '!J64</f>
        <v>62943.08</v>
      </c>
      <c r="N18" s="10">
        <f>+'[1]Detalle Ejecucion Presupuesto '!K64</f>
        <v>0</v>
      </c>
      <c r="O18" s="10">
        <f>+'[1]Detalle Ejecucion Presupuesto '!L64</f>
        <v>0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25941404.599999998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7482087.9500000002</v>
      </c>
      <c r="M19" s="10">
        <f>+'[1]Detalle Ejecucion Presupuesto '!J74</f>
        <v>838209.2</v>
      </c>
      <c r="N19" s="10">
        <f>+'[1]Detalle Ejecucion Presupuesto '!K74</f>
        <v>0</v>
      </c>
      <c r="O19" s="10">
        <f>+'[1]Detalle Ejecucion Presupuesto '!L74</f>
        <v>0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2015954.5599999998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801112.21</v>
      </c>
      <c r="M20" s="12">
        <f>+'[1]Detalle Ejecucion Presupuesto '!J91</f>
        <v>633128.26</v>
      </c>
      <c r="N20" s="12">
        <f>+'[1]Detalle Ejecucion Presupuesto '!K91</f>
        <v>0</v>
      </c>
      <c r="O20" s="12">
        <f>+'[1]Detalle Ejecucion Presupuesto '!L91</f>
        <v>0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14851574.039999999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1698069.0099999998</v>
      </c>
      <c r="M21" s="8">
        <f t="shared" si="4"/>
        <v>1780810.1</v>
      </c>
      <c r="N21" s="8">
        <f t="shared" si="4"/>
        <v>0</v>
      </c>
      <c r="O21" s="8">
        <f t="shared" si="4"/>
        <v>0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1110554.8600000001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136427.51999999999</v>
      </c>
      <c r="M22" s="10">
        <f>+'[1]Detalle Ejecucion Presupuesto '!J96</f>
        <v>130225.85</v>
      </c>
      <c r="N22" s="10">
        <f>+'[1]Detalle Ejecucion Presupuesto '!K96</f>
        <v>0</v>
      </c>
      <c r="O22" s="10">
        <f>+'[1]Detalle Ejecucion Presupuesto '!L96</f>
        <v>0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408950.07999999996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68086</v>
      </c>
      <c r="M23" s="10">
        <f>+'[1]Detalle Ejecucion Presupuesto '!J101</f>
        <v>129800</v>
      </c>
      <c r="N23" s="10">
        <f>+'[1]Detalle Ejecucion Presupuesto '!K101</f>
        <v>0</v>
      </c>
      <c r="O23" s="10">
        <f>+'[1]Detalle Ejecucion Presupuesto '!L101</f>
        <v>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832453.47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164455.56</v>
      </c>
      <c r="M24" s="10">
        <f>+'[1]Detalle Ejecucion Presupuesto '!J106</f>
        <v>75814.55</v>
      </c>
      <c r="N24" s="10">
        <f>+'[1]Detalle Ejecucion Presupuesto '!K106</f>
        <v>0</v>
      </c>
      <c r="O24" s="10">
        <f>+'[1]Detalle Ejecucion Presupuesto '!L106</f>
        <v>0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254817.58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154561.28</v>
      </c>
      <c r="M27" s="10">
        <f>+'[1]Detalle Ejecucion Presupuesto '!J117</f>
        <v>26946.21</v>
      </c>
      <c r="N27" s="10">
        <f>+'[1]Detalle Ejecucion Presupuesto '!K117</f>
        <v>0</v>
      </c>
      <c r="O27" s="10">
        <f>+'[1]Detalle Ejecucion Presupuesto '!L117</f>
        <v>0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9668196.6099999994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691160</v>
      </c>
      <c r="M28" s="10">
        <f>+'[1]Detalle Ejecucion Presupuesto '!J126</f>
        <v>686690</v>
      </c>
      <c r="N28" s="10">
        <f>+'[1]Detalle Ejecucion Presupuesto '!K126</f>
        <v>0</v>
      </c>
      <c r="O28" s="10">
        <f>+'[1]Detalle Ejecucion Presupuesto '!L126</f>
        <v>0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28.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2576601.4400000004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483378.65</v>
      </c>
      <c r="M30" s="10">
        <f>+'[1]Detalle Ejecucion Presupuesto '!J135</f>
        <v>731333.49</v>
      </c>
      <c r="N30" s="10">
        <f>+'[1]Detalle Ejecucion Presupuesto '!K135</f>
        <v>0</v>
      </c>
      <c r="O30" s="10">
        <f>+'[1]Detalle Ejecucion Presupuesto '!L135</f>
        <v>0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12128282.4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2316356.56</v>
      </c>
      <c r="M31" s="8">
        <f t="shared" si="5"/>
        <v>1536000</v>
      </c>
      <c r="N31" s="8">
        <f t="shared" si="5"/>
        <v>0</v>
      </c>
      <c r="O31" s="8">
        <f t="shared" si="5"/>
        <v>0</v>
      </c>
      <c r="P31" s="8">
        <f t="shared" si="5"/>
        <v>0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12128282.4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2316356.56</v>
      </c>
      <c r="M32" s="10">
        <f>+'[1]Detalle Ejecucion Presupuesto '!J149</f>
        <v>1536000</v>
      </c>
      <c r="N32" s="10">
        <f>+'[1]Detalle Ejecucion Presupuesto '!K149</f>
        <v>0</v>
      </c>
      <c r="O32" s="10">
        <f>+'[1]Detalle Ejecucion Presupuesto '!L149</f>
        <v>0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10000000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10000000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10000000</v>
      </c>
      <c r="H46" s="10"/>
      <c r="I46" s="10"/>
      <c r="J46" s="10"/>
      <c r="K46" s="10"/>
      <c r="L46" s="10">
        <v>10000000</v>
      </c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35371847.989999995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2655000</v>
      </c>
      <c r="N47" s="8">
        <f t="shared" si="7"/>
        <v>0</v>
      </c>
      <c r="O47" s="8">
        <f t="shared" si="7"/>
        <v>0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7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3835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0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2655000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2655000</v>
      </c>
      <c r="N55" s="10">
        <f>+'[1]Detalle Ejecucion Presupuesto '!K188</f>
        <v>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112585480.63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29288553.420000002</v>
      </c>
      <c r="M57" s="8">
        <f t="shared" si="9"/>
        <v>41264621.090000004</v>
      </c>
      <c r="N57" s="8">
        <f t="shared" si="9"/>
        <v>0</v>
      </c>
      <c r="O57" s="8">
        <f t="shared" si="9"/>
        <v>0</v>
      </c>
      <c r="P57" s="8">
        <f t="shared" si="9"/>
        <v>0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103123196.14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19826268.93</v>
      </c>
      <c r="M58" s="10">
        <f>+'[1]Detalle Ejecucion Presupuesto '!J196</f>
        <v>41264621.090000004</v>
      </c>
      <c r="N58" s="10">
        <f>+'[1]Detalle Ejecucion Presupuesto '!K196</f>
        <v>0</v>
      </c>
      <c r="O58" s="10">
        <f>+'[1]Detalle Ejecucion Presupuesto '!L196</f>
        <v>0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9462284.4900000002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9462284.4900000002</v>
      </c>
      <c r="M59" s="10">
        <f>+'[1]Detalle Ejecucion Presupuesto '!J199</f>
        <v>0</v>
      </c>
      <c r="N59" s="10">
        <f>+'[1]Detalle Ejecucion Presupuesto '!K199</f>
        <v>0</v>
      </c>
      <c r="O59" s="10">
        <f>+'[1]Detalle Ejecucion Presupuesto '!L199</f>
        <v>0</v>
      </c>
      <c r="P59" s="10">
        <f>+'[1]Detalle Ejecucion Presupuesto '!M199</f>
        <v>0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649683636.39999998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134705922.67000002</v>
      </c>
      <c r="M68" s="15">
        <f t="shared" si="10"/>
        <v>119001650.54000001</v>
      </c>
      <c r="N68" s="15">
        <f t="shared" si="10"/>
        <v>0</v>
      </c>
      <c r="O68" s="15">
        <f t="shared" si="10"/>
        <v>0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>SUM(I72:I73)</f>
        <v>0</v>
      </c>
      <c r="J71" s="7">
        <f>SUM(J72:J73)</f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649683636.39999998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134705922.67000002</v>
      </c>
      <c r="M81" s="22">
        <f t="shared" si="16"/>
        <v>119001650.54000001</v>
      </c>
      <c r="N81" s="22">
        <f t="shared" si="16"/>
        <v>0</v>
      </c>
      <c r="O81" s="22">
        <f t="shared" si="16"/>
        <v>0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106</v>
      </c>
      <c r="H83" s="4">
        <f>+H81-'[1]Detalle Ejecucion Presupuesto '!E202</f>
        <v>0</v>
      </c>
    </row>
    <row r="84" spans="1:19" x14ac:dyDescent="0.25">
      <c r="A84" s="4" t="s">
        <v>107</v>
      </c>
    </row>
    <row r="86" spans="1:19" ht="18" x14ac:dyDescent="0.25">
      <c r="A86" s="23" t="s">
        <v>95</v>
      </c>
      <c r="B86" s="23"/>
      <c r="C86" s="23"/>
    </row>
    <row r="87" spans="1:19" ht="18" x14ac:dyDescent="0.25">
      <c r="A87" s="24" t="s">
        <v>96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97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98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99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100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101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102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K96" s="28"/>
    </row>
    <row r="97" spans="1:11" x14ac:dyDescent="0.25">
      <c r="K97" s="28"/>
    </row>
    <row r="98" spans="1:11" x14ac:dyDescent="0.25">
      <c r="K98" s="28"/>
    </row>
    <row r="99" spans="1:11" x14ac:dyDescent="0.25">
      <c r="K99" s="28"/>
    </row>
    <row r="100" spans="1:11" x14ac:dyDescent="0.25">
      <c r="A100" s="29" t="s">
        <v>103</v>
      </c>
      <c r="B100" s="29"/>
      <c r="C100" s="29"/>
      <c r="I100" s="30"/>
      <c r="J100" s="30"/>
      <c r="K100" s="28"/>
    </row>
    <row r="101" spans="1:11" x14ac:dyDescent="0.25">
      <c r="A101" s="29" t="s">
        <v>104</v>
      </c>
      <c r="I101" s="4" t="s">
        <v>105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2023-06-20T13:42:59Z</cp:lastPrinted>
  <dcterms:created xsi:type="dcterms:W3CDTF">2023-05-12T17:43:00Z</dcterms:created>
  <dcterms:modified xsi:type="dcterms:W3CDTF">2023-07-13T17:18:23Z</dcterms:modified>
</cp:coreProperties>
</file>