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hcastillo\Desktop\EJECUCION PRESUPUESTARIA\2024\10.OCT 2024\"/>
    </mc:Choice>
  </mc:AlternateContent>
  <xr:revisionPtr revIDLastSave="0" documentId="13_ncr:1_{8952FBF2-E769-46CA-AB59-928703DBD86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INFORME INGRESOS OCT 2024" sheetId="1" r:id="rId1"/>
  </sheets>
  <definedNames>
    <definedName name="_xlnm.Print_Area" localSheetId="0">'INFORME INGRESOS OCT 2024'!$B$1:$N$60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1" l="1"/>
  <c r="N35" i="1"/>
  <c r="N15" i="1" l="1"/>
  <c r="N29" i="1"/>
  <c r="N12" i="1" l="1"/>
  <c r="R51" i="1" l="1"/>
  <c r="N26" i="1"/>
  <c r="N19" i="1"/>
  <c r="N32" i="1" l="1"/>
</calcChain>
</file>

<file path=xl/sharedStrings.xml><?xml version="1.0" encoding="utf-8"?>
<sst xmlns="http://schemas.openxmlformats.org/spreadsheetml/2006/main" count="55" uniqueCount="42">
  <si>
    <t>INFORME MENSUAL DE INGRESOS</t>
  </si>
  <si>
    <t>Form. No.1</t>
  </si>
  <si>
    <t>Institución  :  Comisión Administrativa Aeroportuaria</t>
  </si>
  <si>
    <t>CLASIFICACION DEL INGRESO</t>
  </si>
  <si>
    <t>DENOMINACION  DE LA CUENTA</t>
  </si>
  <si>
    <t>FUENTE</t>
  </si>
  <si>
    <t>ORG. FINANCIERA</t>
  </si>
  <si>
    <t>INSTITUCION OTORGADA</t>
  </si>
  <si>
    <t>I N G R E S O S</t>
  </si>
  <si>
    <t>TIPO</t>
  </si>
  <si>
    <t>CONCEPTO</t>
  </si>
  <si>
    <t>CUENTA</t>
  </si>
  <si>
    <t>SUBCTA</t>
  </si>
  <si>
    <t>AUXILIAR</t>
  </si>
  <si>
    <t>VENTAS DE BIENES Y SERVICIOS</t>
  </si>
  <si>
    <t>102</t>
  </si>
  <si>
    <t>XX</t>
  </si>
  <si>
    <t>Otras ventas de servicios</t>
  </si>
  <si>
    <t xml:space="preserve"> </t>
  </si>
  <si>
    <t>RENTAS DE LA PROPIEDAD</t>
  </si>
  <si>
    <t>02</t>
  </si>
  <si>
    <t>Intereses por colocación de inversiones financieras del mercado interno</t>
  </si>
  <si>
    <t>08</t>
  </si>
  <si>
    <t>Otros arrendamientos de bienes inmuebles</t>
  </si>
  <si>
    <t>99</t>
  </si>
  <si>
    <t>Dividendos en Acciones</t>
  </si>
  <si>
    <t>INGRESOS DIVERSOS</t>
  </si>
  <si>
    <t>Misceláneos</t>
  </si>
  <si>
    <t>TOTAL DE INGRESOS</t>
  </si>
  <si>
    <t>FUENTES DE FINANCIAMIENTO</t>
  </si>
  <si>
    <t>NA</t>
  </si>
  <si>
    <t xml:space="preserve">Disminución o Aumento en disponibilidades internas </t>
  </si>
  <si>
    <t>TOTAL GENERAL</t>
  </si>
  <si>
    <t>Lic. Hommy Castillo</t>
  </si>
  <si>
    <t>Lic. Baudy O. Antigua Hiciano</t>
  </si>
  <si>
    <t>Analista de Presupuesto</t>
  </si>
  <si>
    <t>Elaborado Por:</t>
  </si>
  <si>
    <t>Autorizado Por:</t>
  </si>
  <si>
    <t xml:space="preserve">Encargado Financiero </t>
  </si>
  <si>
    <t>Año           : 2024</t>
  </si>
  <si>
    <t>FUENTE ESPECIFICA</t>
  </si>
  <si>
    <t>Mes           :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</si>
</sst>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* #,##0_);_(* \(#,##0\);_(* &quot;-&quot;??_);_(@_)"/>
    <numFmt numFmtId="166" formatCode="_(* #,##0.00_);_(* \(#,##0.00\);_(* \-??_);_(@_)"/>
    <numFmt numFmtId="167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sz val="6"/>
      <name val="Arial"/>
      <family val="2"/>
    </font>
    <font>
      <sz val="8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00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Fill="0" applyBorder="0" applyAlignment="0" applyProtection="0"/>
    <xf numFmtId="43" fontId="1" fillId="0" borderId="0" applyFont="0" applyFill="0" applyBorder="0" applyAlignment="0" applyProtection="0"/>
  </cellStyleXfs>
  <cellXfs count="181">
    <xf numFmtId="0" fontId="0" fillId="0" borderId="0" xfId="0"/>
    <xf numFmtId="0" fontId="1" fillId="0" borderId="0" xfId="1"/>
    <xf numFmtId="43" fontId="1" fillId="0" borderId="0" xfId="2" applyFont="1"/>
    <xf numFmtId="0" fontId="5" fillId="2" borderId="4" xfId="1" applyFont="1" applyFill="1" applyBorder="1" applyAlignment="1">
      <alignment horizontal="center"/>
    </xf>
    <xf numFmtId="0" fontId="5" fillId="2" borderId="14" xfId="1" applyFont="1" applyFill="1" applyBorder="1" applyAlignment="1">
      <alignment horizontal="center"/>
    </xf>
    <xf numFmtId="0" fontId="5" fillId="2" borderId="24" xfId="1" applyFont="1" applyFill="1" applyBorder="1" applyAlignment="1">
      <alignment horizontal="center"/>
    </xf>
    <xf numFmtId="0" fontId="5" fillId="0" borderId="24" xfId="1" applyFont="1" applyBorder="1"/>
    <xf numFmtId="0" fontId="7" fillId="0" borderId="27" xfId="1" applyFont="1" applyBorder="1" applyAlignment="1">
      <alignment horizontal="center"/>
    </xf>
    <xf numFmtId="49" fontId="7" fillId="0" borderId="27" xfId="3" applyNumberFormat="1" applyFont="1" applyBorder="1" applyAlignment="1">
      <alignment horizontal="center"/>
    </xf>
    <xf numFmtId="165" fontId="7" fillId="0" borderId="16" xfId="1" applyNumberFormat="1" applyFont="1" applyBorder="1"/>
    <xf numFmtId="0" fontId="1" fillId="0" borderId="28" xfId="1" applyBorder="1" applyAlignment="1">
      <alignment horizontal="center"/>
    </xf>
    <xf numFmtId="0" fontId="1" fillId="0" borderId="29" xfId="1" applyBorder="1" applyAlignment="1">
      <alignment horizontal="center"/>
    </xf>
    <xf numFmtId="0" fontId="1" fillId="0" borderId="30" xfId="1" applyBorder="1" applyAlignment="1">
      <alignment horizontal="center"/>
    </xf>
    <xf numFmtId="49" fontId="7" fillId="0" borderId="27" xfId="1" applyNumberFormat="1" applyFont="1" applyBorder="1" applyAlignment="1">
      <alignment horizontal="center"/>
    </xf>
    <xf numFmtId="49" fontId="7" fillId="0" borderId="30" xfId="1" applyNumberFormat="1" applyFont="1" applyBorder="1" applyAlignment="1">
      <alignment horizontal="center"/>
    </xf>
    <xf numFmtId="165" fontId="8" fillId="0" borderId="16" xfId="1" applyNumberFormat="1" applyFont="1" applyBorder="1" applyAlignment="1">
      <alignment horizontal="right"/>
    </xf>
    <xf numFmtId="0" fontId="1" fillId="0" borderId="4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7" fillId="0" borderId="13" xfId="1" applyFont="1" applyBorder="1" applyAlignment="1">
      <alignment horizontal="center"/>
    </xf>
    <xf numFmtId="49" fontId="7" fillId="0" borderId="13" xfId="1" applyNumberFormat="1" applyFont="1" applyBorder="1" applyAlignment="1">
      <alignment horizontal="center"/>
    </xf>
    <xf numFmtId="49" fontId="7" fillId="0" borderId="15" xfId="1" applyNumberFormat="1" applyFont="1" applyBorder="1" applyAlignment="1">
      <alignment horizontal="center"/>
    </xf>
    <xf numFmtId="0" fontId="1" fillId="0" borderId="32" xfId="1" applyBorder="1" applyAlignment="1">
      <alignment horizontal="center"/>
    </xf>
    <xf numFmtId="0" fontId="1" fillId="0" borderId="33" xfId="1" applyBorder="1" applyAlignment="1">
      <alignment horizontal="center"/>
    </xf>
    <xf numFmtId="0" fontId="1" fillId="0" borderId="34" xfId="1" applyBorder="1" applyAlignment="1">
      <alignment horizontal="center"/>
    </xf>
    <xf numFmtId="0" fontId="7" fillId="0" borderId="36" xfId="1" applyFont="1" applyBorder="1" applyAlignment="1">
      <alignment horizontal="center"/>
    </xf>
    <xf numFmtId="49" fontId="7" fillId="0" borderId="34" xfId="1" applyNumberFormat="1" applyFont="1" applyBorder="1" applyAlignment="1">
      <alignment horizontal="center"/>
    </xf>
    <xf numFmtId="166" fontId="9" fillId="0" borderId="16" xfId="4" applyNumberFormat="1" applyFont="1" applyFill="1" applyBorder="1" applyAlignment="1" applyProtection="1"/>
    <xf numFmtId="167" fontId="1" fillId="0" borderId="0" xfId="1" applyNumberFormat="1"/>
    <xf numFmtId="49" fontId="7" fillId="0" borderId="13" xfId="2" applyNumberFormat="1" applyFont="1" applyFill="1" applyBorder="1" applyAlignment="1">
      <alignment horizontal="center"/>
    </xf>
    <xf numFmtId="49" fontId="7" fillId="0" borderId="15" xfId="2" applyNumberFormat="1" applyFont="1" applyFill="1" applyBorder="1" applyAlignment="1">
      <alignment horizontal="center"/>
    </xf>
    <xf numFmtId="165" fontId="8" fillId="0" borderId="16" xfId="2" applyNumberFormat="1" applyFont="1" applyFill="1" applyBorder="1" applyAlignment="1">
      <alignment horizontal="right"/>
    </xf>
    <xf numFmtId="0" fontId="10" fillId="4" borderId="20" xfId="1" applyFont="1" applyFill="1" applyBorder="1" applyAlignment="1">
      <alignment horizontal="center"/>
    </xf>
    <xf numFmtId="0" fontId="10" fillId="4" borderId="21" xfId="1" applyFont="1" applyFill="1" applyBorder="1" applyAlignment="1">
      <alignment horizontal="center"/>
    </xf>
    <xf numFmtId="0" fontId="10" fillId="4" borderId="24" xfId="1" applyFont="1" applyFill="1" applyBorder="1" applyAlignment="1">
      <alignment horizontal="center"/>
    </xf>
    <xf numFmtId="0" fontId="7" fillId="4" borderId="26" xfId="1" applyFont="1" applyFill="1" applyBorder="1" applyAlignment="1">
      <alignment horizontal="center"/>
    </xf>
    <xf numFmtId="49" fontId="7" fillId="4" borderId="26" xfId="3" applyNumberFormat="1" applyFont="1" applyFill="1" applyBorder="1" applyAlignment="1">
      <alignment horizontal="center"/>
    </xf>
    <xf numFmtId="49" fontId="7" fillId="4" borderId="24" xfId="3" applyNumberFormat="1" applyFont="1" applyFill="1" applyBorder="1" applyAlignment="1">
      <alignment horizontal="center"/>
    </xf>
    <xf numFmtId="165" fontId="7" fillId="4" borderId="16" xfId="3" applyNumberFormat="1" applyFont="1" applyFill="1" applyBorder="1" applyAlignment="1">
      <alignment horizontal="right"/>
    </xf>
    <xf numFmtId="0" fontId="10" fillId="0" borderId="4" xfId="1" applyFont="1" applyBorder="1" applyAlignment="1">
      <alignment horizontal="center"/>
    </xf>
    <xf numFmtId="0" fontId="10" fillId="0" borderId="14" xfId="1" applyFont="1" applyBorder="1" applyAlignment="1">
      <alignment horizontal="center"/>
    </xf>
    <xf numFmtId="0" fontId="10" fillId="0" borderId="15" xfId="1" applyFont="1" applyBorder="1" applyAlignment="1">
      <alignment horizontal="center"/>
    </xf>
    <xf numFmtId="49" fontId="7" fillId="0" borderId="13" xfId="3" applyNumberFormat="1" applyFont="1" applyFill="1" applyBorder="1" applyAlignment="1">
      <alignment horizontal="center"/>
    </xf>
    <xf numFmtId="49" fontId="7" fillId="0" borderId="15" xfId="3" applyNumberFormat="1" applyFont="1" applyFill="1" applyBorder="1" applyAlignment="1">
      <alignment horizontal="center"/>
    </xf>
    <xf numFmtId="165" fontId="7" fillId="0" borderId="16" xfId="3" applyNumberFormat="1" applyFont="1" applyFill="1" applyBorder="1" applyAlignment="1">
      <alignment horizontal="right"/>
    </xf>
    <xf numFmtId="49" fontId="1" fillId="0" borderId="34" xfId="1" applyNumberFormat="1" applyBorder="1" applyAlignment="1">
      <alignment horizontal="center"/>
    </xf>
    <xf numFmtId="0" fontId="7" fillId="0" borderId="36" xfId="1" applyFont="1" applyBorder="1" applyAlignment="1">
      <alignment horizontal="left"/>
    </xf>
    <xf numFmtId="49" fontId="7" fillId="0" borderId="34" xfId="2" applyNumberFormat="1" applyFont="1" applyFill="1" applyBorder="1" applyAlignment="1">
      <alignment horizontal="center"/>
    </xf>
    <xf numFmtId="166" fontId="1" fillId="0" borderId="16" xfId="4" applyNumberFormat="1" applyFont="1" applyFill="1" applyBorder="1" applyAlignment="1" applyProtection="1">
      <alignment vertical="center"/>
    </xf>
    <xf numFmtId="0" fontId="1" fillId="0" borderId="40" xfId="1" applyBorder="1" applyAlignment="1">
      <alignment horizontal="center"/>
    </xf>
    <xf numFmtId="0" fontId="1" fillId="0" borderId="41" xfId="1" applyBorder="1" applyAlignment="1">
      <alignment horizontal="center"/>
    </xf>
    <xf numFmtId="0" fontId="1" fillId="0" borderId="42" xfId="1" applyBorder="1" applyAlignment="1">
      <alignment horizontal="center"/>
    </xf>
    <xf numFmtId="0" fontId="7" fillId="0" borderId="44" xfId="1" applyFont="1" applyBorder="1" applyAlignment="1">
      <alignment horizontal="center"/>
    </xf>
    <xf numFmtId="0" fontId="7" fillId="0" borderId="44" xfId="1" applyFont="1" applyBorder="1" applyAlignment="1">
      <alignment horizontal="left"/>
    </xf>
    <xf numFmtId="49" fontId="7" fillId="0" borderId="42" xfId="1" applyNumberFormat="1" applyFont="1" applyBorder="1" applyAlignment="1">
      <alignment horizontal="center"/>
    </xf>
    <xf numFmtId="165" fontId="1" fillId="0" borderId="16" xfId="5" applyNumberFormat="1" applyFont="1" applyFill="1" applyBorder="1" applyAlignment="1">
      <alignment horizontal="right"/>
    </xf>
    <xf numFmtId="0" fontId="7" fillId="0" borderId="26" xfId="1" applyFont="1" applyBorder="1" applyAlignment="1">
      <alignment horizontal="center"/>
    </xf>
    <xf numFmtId="49" fontId="7" fillId="0" borderId="26" xfId="2" applyNumberFormat="1" applyFont="1" applyFill="1" applyBorder="1" applyAlignment="1">
      <alignment horizontal="center"/>
    </xf>
    <xf numFmtId="49" fontId="7" fillId="0" borderId="24" xfId="2" applyNumberFormat="1" applyFont="1" applyFill="1" applyBorder="1" applyAlignment="1">
      <alignment horizontal="center"/>
    </xf>
    <xf numFmtId="165" fontId="8" fillId="0" borderId="16" xfId="2" applyNumberFormat="1" applyFont="1" applyBorder="1" applyAlignment="1">
      <alignment horizontal="right"/>
    </xf>
    <xf numFmtId="0" fontId="10" fillId="5" borderId="20" xfId="1" applyFont="1" applyFill="1" applyBorder="1" applyAlignment="1">
      <alignment horizontal="center"/>
    </xf>
    <xf numFmtId="0" fontId="10" fillId="5" borderId="21" xfId="1" applyFont="1" applyFill="1" applyBorder="1" applyAlignment="1">
      <alignment horizontal="center"/>
    </xf>
    <xf numFmtId="0" fontId="10" fillId="5" borderId="24" xfId="1" applyFont="1" applyFill="1" applyBorder="1" applyAlignment="1">
      <alignment horizontal="center"/>
    </xf>
    <xf numFmtId="0" fontId="7" fillId="5" borderId="26" xfId="1" applyFont="1" applyFill="1" applyBorder="1" applyAlignment="1">
      <alignment horizontal="center"/>
    </xf>
    <xf numFmtId="49" fontId="7" fillId="5" borderId="24" xfId="2" applyNumberFormat="1" applyFont="1" applyFill="1" applyBorder="1" applyAlignment="1">
      <alignment horizontal="center"/>
    </xf>
    <xf numFmtId="165" fontId="7" fillId="5" borderId="16" xfId="2" applyNumberFormat="1" applyFont="1" applyFill="1" applyBorder="1" applyAlignment="1">
      <alignment horizontal="right"/>
    </xf>
    <xf numFmtId="165" fontId="1" fillId="0" borderId="0" xfId="1" applyNumberFormat="1"/>
    <xf numFmtId="49" fontId="7" fillId="0" borderId="27" xfId="2" applyNumberFormat="1" applyFont="1" applyFill="1" applyBorder="1" applyAlignment="1">
      <alignment horizontal="center"/>
    </xf>
    <xf numFmtId="49" fontId="7" fillId="0" borderId="30" xfId="2" applyNumberFormat="1" applyFont="1" applyFill="1" applyBorder="1" applyAlignment="1">
      <alignment horizontal="center"/>
    </xf>
    <xf numFmtId="165" fontId="7" fillId="0" borderId="16" xfId="1" applyNumberFormat="1" applyFont="1" applyBorder="1" applyAlignment="1">
      <alignment horizontal="right"/>
    </xf>
    <xf numFmtId="0" fontId="1" fillId="5" borderId="32" xfId="1" applyFill="1" applyBorder="1" applyAlignment="1">
      <alignment horizontal="center"/>
    </xf>
    <xf numFmtId="0" fontId="1" fillId="5" borderId="33" xfId="1" applyFill="1" applyBorder="1" applyAlignment="1">
      <alignment horizontal="center"/>
    </xf>
    <xf numFmtId="0" fontId="1" fillId="5" borderId="34" xfId="1" applyFill="1" applyBorder="1" applyAlignment="1">
      <alignment horizontal="center"/>
    </xf>
    <xf numFmtId="0" fontId="8" fillId="5" borderId="36" xfId="1" applyFont="1" applyFill="1" applyBorder="1" applyAlignment="1">
      <alignment horizontal="center"/>
    </xf>
    <xf numFmtId="165" fontId="8" fillId="5" borderId="16" xfId="2" applyNumberFormat="1" applyFont="1" applyFill="1" applyBorder="1" applyAlignment="1">
      <alignment horizontal="right"/>
    </xf>
    <xf numFmtId="0" fontId="4" fillId="0" borderId="4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43" fontId="1" fillId="0" borderId="0" xfId="1" applyNumberFormat="1"/>
    <xf numFmtId="0" fontId="8" fillId="0" borderId="14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13" xfId="1" applyFont="1" applyBorder="1" applyAlignment="1">
      <alignment horizontal="center"/>
    </xf>
    <xf numFmtId="0" fontId="9" fillId="0" borderId="0" xfId="1" applyFont="1" applyAlignment="1">
      <alignment horizontal="right" vertical="top"/>
    </xf>
    <xf numFmtId="165" fontId="8" fillId="0" borderId="16" xfId="3" applyNumberFormat="1" applyFont="1" applyFill="1" applyBorder="1" applyAlignment="1">
      <alignment horizontal="right"/>
    </xf>
    <xf numFmtId="0" fontId="4" fillId="0" borderId="6" xfId="1" applyFont="1" applyBorder="1" applyAlignment="1">
      <alignment horizontal="center"/>
    </xf>
    <xf numFmtId="0" fontId="4" fillId="0" borderId="45" xfId="1" applyFont="1" applyBorder="1" applyAlignment="1">
      <alignment horizontal="center"/>
    </xf>
    <xf numFmtId="0" fontId="4" fillId="0" borderId="46" xfId="1" applyFont="1" applyBorder="1" applyAlignment="1">
      <alignment horizontal="center"/>
    </xf>
    <xf numFmtId="0" fontId="7" fillId="0" borderId="47" xfId="1" applyFont="1" applyBorder="1" applyAlignment="1">
      <alignment horizontal="center"/>
    </xf>
    <xf numFmtId="49" fontId="7" fillId="0" borderId="47" xfId="1" applyNumberFormat="1" applyFont="1" applyBorder="1" applyAlignment="1">
      <alignment horizontal="center"/>
    </xf>
    <xf numFmtId="165" fontId="12" fillId="0" borderId="0" xfId="1" applyNumberFormat="1" applyFont="1"/>
    <xf numFmtId="4" fontId="13" fillId="0" borderId="0" xfId="1" applyNumberFormat="1" applyFont="1"/>
    <xf numFmtId="0" fontId="3" fillId="7" borderId="20" xfId="1" applyFont="1" applyFill="1" applyBorder="1" applyAlignment="1">
      <alignment horizontal="center" vertical="center" textRotation="90"/>
    </xf>
    <xf numFmtId="0" fontId="3" fillId="7" borderId="21" xfId="1" applyFont="1" applyFill="1" applyBorder="1" applyAlignment="1">
      <alignment horizontal="center" vertical="center" textRotation="90"/>
    </xf>
    <xf numFmtId="165" fontId="11" fillId="7" borderId="16" xfId="3" applyNumberFormat="1" applyFont="1" applyFill="1" applyBorder="1" applyAlignment="1">
      <alignment horizontal="right"/>
    </xf>
    <xf numFmtId="165" fontId="11" fillId="7" borderId="48" xfId="1" applyNumberFormat="1" applyFont="1" applyFill="1" applyBorder="1" applyAlignment="1">
      <alignment horizontal="right"/>
    </xf>
    <xf numFmtId="0" fontId="14" fillId="0" borderId="0" xfId="1" applyFont="1" applyAlignment="1">
      <alignment horizontal="center" vertical="center" readingOrder="2"/>
    </xf>
    <xf numFmtId="0" fontId="14" fillId="0" borderId="0" xfId="1" applyFont="1" applyAlignment="1">
      <alignment horizontal="center" readingOrder="2"/>
    </xf>
    <xf numFmtId="0" fontId="7" fillId="0" borderId="1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13" xfId="1" applyFont="1" applyBorder="1" applyAlignment="1">
      <alignment horizontal="center"/>
    </xf>
    <xf numFmtId="0" fontId="9" fillId="0" borderId="0" xfId="1" applyFont="1" applyAlignment="1">
      <alignment horizontal="right" vertical="top"/>
    </xf>
    <xf numFmtId="0" fontId="11" fillId="7" borderId="45" xfId="1" applyFont="1" applyFill="1" applyBorder="1" applyAlignment="1">
      <alignment horizontal="center"/>
    </xf>
    <xf numFmtId="0" fontId="11" fillId="7" borderId="7" xfId="1" applyFont="1" applyFill="1" applyBorder="1" applyAlignment="1">
      <alignment horizontal="center"/>
    </xf>
    <xf numFmtId="0" fontId="11" fillId="7" borderId="47" xfId="1" applyFont="1" applyFill="1" applyBorder="1" applyAlignment="1">
      <alignment horizontal="center"/>
    </xf>
    <xf numFmtId="0" fontId="14" fillId="0" borderId="31" xfId="1" applyFont="1" applyBorder="1" applyAlignment="1">
      <alignment horizontal="center" readingOrder="2"/>
    </xf>
    <xf numFmtId="0" fontId="8" fillId="0" borderId="37" xfId="1" applyFont="1" applyBorder="1" applyAlignment="1">
      <alignment horizontal="center"/>
    </xf>
    <xf numFmtId="0" fontId="8" fillId="0" borderId="38" xfId="1" applyFont="1" applyBorder="1" applyAlignment="1">
      <alignment horizontal="center"/>
    </xf>
    <xf numFmtId="0" fontId="8" fillId="0" borderId="39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13" xfId="1" applyFont="1" applyBorder="1" applyAlignment="1">
      <alignment horizontal="center"/>
    </xf>
    <xf numFmtId="0" fontId="11" fillId="7" borderId="21" xfId="1" applyFont="1" applyFill="1" applyBorder="1" applyAlignment="1">
      <alignment horizontal="center"/>
    </xf>
    <xf numFmtId="0" fontId="11" fillId="7" borderId="25" xfId="1" applyFont="1" applyFill="1" applyBorder="1" applyAlignment="1">
      <alignment horizontal="center"/>
    </xf>
    <xf numFmtId="0" fontId="11" fillId="7" borderId="26" xfId="1" applyFont="1" applyFill="1" applyBorder="1" applyAlignment="1">
      <alignment horizontal="center"/>
    </xf>
    <xf numFmtId="0" fontId="7" fillId="5" borderId="21" xfId="1" applyFont="1" applyFill="1" applyBorder="1" applyAlignment="1">
      <alignment horizontal="center"/>
    </xf>
    <xf numFmtId="0" fontId="7" fillId="5" borderId="25" xfId="1" applyFont="1" applyFill="1" applyBorder="1" applyAlignment="1">
      <alignment horizontal="center"/>
    </xf>
    <xf numFmtId="0" fontId="7" fillId="5" borderId="26" xfId="1" applyFont="1" applyFill="1" applyBorder="1" applyAlignment="1">
      <alignment horizontal="center"/>
    </xf>
    <xf numFmtId="0" fontId="7" fillId="0" borderId="29" xfId="1" applyFont="1" applyBorder="1" applyAlignment="1">
      <alignment horizontal="center"/>
    </xf>
    <xf numFmtId="0" fontId="7" fillId="0" borderId="31" xfId="1" applyFont="1" applyBorder="1" applyAlignment="1">
      <alignment horizontal="center"/>
    </xf>
    <xf numFmtId="0" fontId="7" fillId="0" borderId="27" xfId="1" applyFont="1" applyBorder="1" applyAlignment="1">
      <alignment horizontal="center"/>
    </xf>
    <xf numFmtId="0" fontId="8" fillId="0" borderId="14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8" fillId="0" borderId="13" xfId="1" applyFont="1" applyBorder="1" applyAlignment="1">
      <alignment horizontal="left"/>
    </xf>
    <xf numFmtId="0" fontId="8" fillId="5" borderId="14" xfId="1" applyFont="1" applyFill="1" applyBorder="1" applyAlignment="1">
      <alignment horizontal="left"/>
    </xf>
    <xf numFmtId="0" fontId="8" fillId="5" borderId="0" xfId="1" applyFont="1" applyFill="1" applyAlignment="1">
      <alignment horizontal="left"/>
    </xf>
    <xf numFmtId="0" fontId="8" fillId="5" borderId="13" xfId="1" applyFont="1" applyFill="1" applyBorder="1" applyAlignment="1">
      <alignment horizontal="left"/>
    </xf>
    <xf numFmtId="0" fontId="8" fillId="0" borderId="33" xfId="1" applyFont="1" applyBorder="1" applyAlignment="1">
      <alignment horizontal="left"/>
    </xf>
    <xf numFmtId="0" fontId="8" fillId="0" borderId="35" xfId="1" applyFont="1" applyBorder="1" applyAlignment="1">
      <alignment horizontal="left"/>
    </xf>
    <xf numFmtId="0" fontId="8" fillId="0" borderId="36" xfId="1" applyFont="1" applyBorder="1" applyAlignment="1">
      <alignment horizontal="left"/>
    </xf>
    <xf numFmtId="0" fontId="7" fillId="4" borderId="21" xfId="1" applyFont="1" applyFill="1" applyBorder="1" applyAlignment="1">
      <alignment horizontal="left"/>
    </xf>
    <xf numFmtId="0" fontId="7" fillId="4" borderId="25" xfId="1" applyFont="1" applyFill="1" applyBorder="1" applyAlignment="1">
      <alignment horizontal="left"/>
    </xf>
    <xf numFmtId="0" fontId="7" fillId="4" borderId="26" xfId="1" applyFont="1" applyFill="1" applyBorder="1" applyAlignment="1">
      <alignment horizontal="left"/>
    </xf>
    <xf numFmtId="0" fontId="8" fillId="0" borderId="33" xfId="1" applyFont="1" applyBorder="1" applyAlignment="1">
      <alignment horizontal="left" wrapText="1"/>
    </xf>
    <xf numFmtId="0" fontId="8" fillId="0" borderId="35" xfId="1" applyFont="1" applyBorder="1" applyAlignment="1">
      <alignment horizontal="left" wrapText="1"/>
    </xf>
    <xf numFmtId="0" fontId="8" fillId="0" borderId="36" xfId="1" applyFont="1" applyBorder="1" applyAlignment="1">
      <alignment horizontal="left" wrapText="1"/>
    </xf>
    <xf numFmtId="0" fontId="8" fillId="0" borderId="41" xfId="1" applyFont="1" applyBorder="1" applyAlignment="1">
      <alignment horizontal="left" wrapText="1"/>
    </xf>
    <xf numFmtId="0" fontId="8" fillId="0" borderId="43" xfId="1" applyFont="1" applyBorder="1" applyAlignment="1">
      <alignment horizontal="left" wrapText="1"/>
    </xf>
    <xf numFmtId="0" fontId="8" fillId="0" borderId="44" xfId="1" applyFont="1" applyBorder="1" applyAlignment="1">
      <alignment horizontal="left" wrapText="1"/>
    </xf>
    <xf numFmtId="0" fontId="4" fillId="6" borderId="4" xfId="1" applyFont="1" applyFill="1" applyBorder="1" applyAlignment="1">
      <alignment horizontal="center" vertical="center"/>
    </xf>
    <xf numFmtId="0" fontId="4" fillId="6" borderId="0" xfId="1" applyFont="1" applyFill="1" applyAlignment="1">
      <alignment horizontal="center" vertical="center"/>
    </xf>
    <xf numFmtId="0" fontId="4" fillId="6" borderId="5" xfId="1" applyFont="1" applyFill="1" applyBorder="1" applyAlignment="1">
      <alignment horizontal="center" vertical="center"/>
    </xf>
    <xf numFmtId="0" fontId="4" fillId="6" borderId="6" xfId="1" applyFont="1" applyFill="1" applyBorder="1" applyAlignment="1">
      <alignment horizontal="left" vertical="center"/>
    </xf>
    <xf numFmtId="0" fontId="4" fillId="6" borderId="7" xfId="1" applyFont="1" applyFill="1" applyBorder="1" applyAlignment="1">
      <alignment horizontal="left" vertical="center"/>
    </xf>
    <xf numFmtId="0" fontId="4" fillId="6" borderId="8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19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22" xfId="1" applyFont="1" applyFill="1" applyBorder="1" applyAlignment="1">
      <alignment horizontal="center" vertical="center" wrapText="1"/>
    </xf>
    <xf numFmtId="0" fontId="3" fillId="7" borderId="11" xfId="1" applyFont="1" applyFill="1" applyBorder="1" applyAlignment="1">
      <alignment horizontal="center" vertical="center" textRotation="90"/>
    </xf>
    <xf numFmtId="0" fontId="3" fillId="7" borderId="15" xfId="1" applyFont="1" applyFill="1" applyBorder="1" applyAlignment="1">
      <alignment vertical="center" textRotation="90"/>
    </xf>
    <xf numFmtId="0" fontId="3" fillId="7" borderId="23" xfId="1" applyFont="1" applyFill="1" applyBorder="1" applyAlignment="1">
      <alignment vertical="center" textRotation="90"/>
    </xf>
    <xf numFmtId="0" fontId="3" fillId="7" borderId="11" xfId="1" applyFont="1" applyFill="1" applyBorder="1" applyAlignment="1">
      <alignment horizontal="center" vertical="center" textRotation="90" wrapText="1"/>
    </xf>
    <xf numFmtId="0" fontId="6" fillId="7" borderId="15" xfId="1" applyFont="1" applyFill="1" applyBorder="1"/>
    <xf numFmtId="0" fontId="6" fillId="7" borderId="23" xfId="1" applyFont="1" applyFill="1" applyBorder="1"/>
    <xf numFmtId="0" fontId="3" fillId="7" borderId="15" xfId="1" applyFont="1" applyFill="1" applyBorder="1" applyAlignment="1">
      <alignment vertical="center" textRotation="90" wrapText="1"/>
    </xf>
    <xf numFmtId="0" fontId="3" fillId="7" borderId="23" xfId="1" applyFont="1" applyFill="1" applyBorder="1" applyAlignment="1">
      <alignment vertical="center" textRotation="90" wrapText="1"/>
    </xf>
    <xf numFmtId="0" fontId="3" fillId="3" borderId="12" xfId="1" applyFont="1" applyFill="1" applyBorder="1" applyAlignment="1">
      <alignment horizontal="center" vertical="center"/>
    </xf>
    <xf numFmtId="0" fontId="3" fillId="3" borderId="16" xfId="1" applyFont="1" applyFill="1" applyBorder="1" applyAlignment="1">
      <alignment horizontal="center" vertical="center"/>
    </xf>
    <xf numFmtId="0" fontId="7" fillId="0" borderId="21" xfId="1" applyFont="1" applyBorder="1" applyAlignment="1">
      <alignment horizontal="left" wrapText="1"/>
    </xf>
    <xf numFmtId="0" fontId="7" fillId="0" borderId="25" xfId="1" applyFont="1" applyBorder="1" applyAlignment="1">
      <alignment horizontal="left" wrapText="1"/>
    </xf>
    <xf numFmtId="0" fontId="7" fillId="0" borderId="26" xfId="1" applyFont="1" applyBorder="1" applyAlignment="1">
      <alignment horizontal="left" wrapText="1"/>
    </xf>
    <xf numFmtId="0" fontId="8" fillId="0" borderId="29" xfId="1" applyFont="1" applyBorder="1" applyAlignment="1">
      <alignment horizontal="center"/>
    </xf>
    <xf numFmtId="0" fontId="8" fillId="0" borderId="31" xfId="1" applyFont="1" applyBorder="1" applyAlignment="1">
      <alignment horizontal="center"/>
    </xf>
    <xf numFmtId="0" fontId="8" fillId="0" borderId="27" xfId="1" applyFont="1" applyBorder="1" applyAlignment="1">
      <alignment horizontal="center"/>
    </xf>
    <xf numFmtId="0" fontId="4" fillId="6" borderId="4" xfId="1" applyFont="1" applyFill="1" applyBorder="1" applyAlignment="1">
      <alignment horizontal="left" vertical="center"/>
    </xf>
    <xf numFmtId="0" fontId="4" fillId="6" borderId="0" xfId="1" applyFont="1" applyFill="1" applyAlignment="1">
      <alignment horizontal="left" vertical="center"/>
    </xf>
    <xf numFmtId="0" fontId="4" fillId="6" borderId="5" xfId="1" applyFont="1" applyFill="1" applyBorder="1" applyAlignment="1">
      <alignment horizontal="left" vertical="center"/>
    </xf>
    <xf numFmtId="0" fontId="5" fillId="6" borderId="1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/>
    </xf>
    <xf numFmtId="0" fontId="5" fillId="6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</cellXfs>
  <cellStyles count="6">
    <cellStyle name="Comma_EJECUCION PRESUPUESTARIA JUAN AQUINO.xlsx 2014-1 2" xfId="4" xr:uid="{00000000-0005-0000-0000-000000000000}"/>
    <cellStyle name="Millares 2" xfId="2" xr:uid="{00000000-0005-0000-0000-000001000000}"/>
    <cellStyle name="Millares 3" xfId="5" xr:uid="{00000000-0005-0000-0000-000002000000}"/>
    <cellStyle name="Moneda 2" xfId="3" xr:uid="{00000000-0005-0000-0000-000003000000}"/>
    <cellStyle name="Normal" xfId="0" builtinId="0"/>
    <cellStyle name="Normal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0</xdr:row>
      <xdr:rowOff>0</xdr:rowOff>
    </xdr:from>
    <xdr:ext cx="1206954" cy="66947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1206954" cy="669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56"/>
  <sheetViews>
    <sheetView tabSelected="1" topLeftCell="A22" zoomScale="70" zoomScaleNormal="70" workbookViewId="0">
      <selection activeCell="R44" sqref="R44"/>
    </sheetView>
  </sheetViews>
  <sheetFormatPr baseColWidth="10" defaultColWidth="9.140625" defaultRowHeight="12.75" x14ac:dyDescent="0.2"/>
  <cols>
    <col min="1" max="1" width="6.28515625" style="1" customWidth="1"/>
    <col min="2" max="2" width="9.140625" style="1" customWidth="1"/>
    <col min="3" max="3" width="10.140625" style="1" customWidth="1"/>
    <col min="4" max="4" width="9.42578125" style="1" customWidth="1"/>
    <col min="5" max="5" width="7.140625" style="1" customWidth="1"/>
    <col min="6" max="6" width="4.7109375" style="1" customWidth="1"/>
    <col min="7" max="8" width="9.140625" style="1" customWidth="1"/>
    <col min="9" max="9" width="20.5703125" style="1" customWidth="1"/>
    <col min="10" max="10" width="7" style="1" customWidth="1"/>
    <col min="11" max="11" width="8.85546875" style="1" bestFit="1" customWidth="1"/>
    <col min="12" max="12" width="6.28515625" style="1" customWidth="1"/>
    <col min="13" max="13" width="7.42578125" style="1" customWidth="1"/>
    <col min="14" max="14" width="28.7109375" style="1" customWidth="1"/>
    <col min="15" max="15" width="13.85546875" style="1" customWidth="1"/>
    <col min="16" max="16" width="15" style="2" customWidth="1"/>
    <col min="17" max="17" width="13.5703125" style="2" bestFit="1" customWidth="1"/>
    <col min="18" max="18" width="16.5703125" style="2" bestFit="1" customWidth="1"/>
    <col min="19" max="19" width="11.28515625" style="1" bestFit="1" customWidth="1"/>
    <col min="20" max="16384" width="9.140625" style="1"/>
  </cols>
  <sheetData>
    <row r="1" spans="2:19" ht="48" customHeight="1" x14ac:dyDescent="0.2">
      <c r="B1" s="175" t="s">
        <v>0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7"/>
    </row>
    <row r="2" spans="2:19" x14ac:dyDescent="0.2">
      <c r="B2" s="178"/>
      <c r="C2" s="179"/>
      <c r="D2" s="179"/>
      <c r="E2" s="179"/>
      <c r="F2" s="179"/>
      <c r="G2" s="179"/>
      <c r="H2" s="179"/>
      <c r="I2" s="179"/>
      <c r="J2" s="179"/>
      <c r="K2" s="179"/>
      <c r="L2" s="179" t="s">
        <v>1</v>
      </c>
      <c r="M2" s="179"/>
      <c r="N2" s="180"/>
    </row>
    <row r="3" spans="2:19" ht="20.25" customHeight="1" x14ac:dyDescent="0.2">
      <c r="B3" s="172" t="s">
        <v>2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4"/>
    </row>
    <row r="4" spans="2:19" x14ac:dyDescent="0.2">
      <c r="B4" s="138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40"/>
    </row>
    <row r="5" spans="2:19" x14ac:dyDescent="0.2">
      <c r="B5" s="172" t="s">
        <v>41</v>
      </c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4"/>
    </row>
    <row r="6" spans="2:19" x14ac:dyDescent="0.2">
      <c r="B6" s="138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40"/>
    </row>
    <row r="7" spans="2:19" ht="13.5" thickBot="1" x14ac:dyDescent="0.25">
      <c r="B7" s="141" t="s">
        <v>39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3"/>
    </row>
    <row r="8" spans="2:19" ht="12.75" customHeight="1" x14ac:dyDescent="0.2">
      <c r="B8" s="144" t="s">
        <v>3</v>
      </c>
      <c r="C8" s="145"/>
      <c r="D8" s="145"/>
      <c r="E8" s="145"/>
      <c r="F8" s="146"/>
      <c r="G8" s="153" t="s">
        <v>4</v>
      </c>
      <c r="H8" s="145"/>
      <c r="I8" s="146"/>
      <c r="J8" s="156" t="s">
        <v>5</v>
      </c>
      <c r="K8" s="156" t="s">
        <v>40</v>
      </c>
      <c r="L8" s="159" t="s">
        <v>6</v>
      </c>
      <c r="M8" s="159" t="s">
        <v>7</v>
      </c>
      <c r="N8" s="164" t="s">
        <v>8</v>
      </c>
    </row>
    <row r="9" spans="2:19" x14ac:dyDescent="0.2">
      <c r="B9" s="147"/>
      <c r="C9" s="148"/>
      <c r="D9" s="148"/>
      <c r="E9" s="148"/>
      <c r="F9" s="149"/>
      <c r="G9" s="154"/>
      <c r="H9" s="148"/>
      <c r="I9" s="149"/>
      <c r="J9" s="157"/>
      <c r="K9" s="157"/>
      <c r="L9" s="160"/>
      <c r="M9" s="162"/>
      <c r="N9" s="165"/>
    </row>
    <row r="10" spans="2:19" x14ac:dyDescent="0.2">
      <c r="B10" s="150"/>
      <c r="C10" s="151"/>
      <c r="D10" s="151"/>
      <c r="E10" s="151"/>
      <c r="F10" s="152"/>
      <c r="G10" s="154"/>
      <c r="H10" s="148"/>
      <c r="I10" s="149"/>
      <c r="J10" s="157"/>
      <c r="K10" s="157"/>
      <c r="L10" s="160"/>
      <c r="M10" s="162"/>
      <c r="N10" s="165"/>
    </row>
    <row r="11" spans="2:19" ht="57.75" customHeight="1" x14ac:dyDescent="0.2">
      <c r="B11" s="91" t="s">
        <v>9</v>
      </c>
      <c r="C11" s="92" t="s">
        <v>10</v>
      </c>
      <c r="D11" s="92" t="s">
        <v>11</v>
      </c>
      <c r="E11" s="92" t="s">
        <v>12</v>
      </c>
      <c r="F11" s="92" t="s">
        <v>13</v>
      </c>
      <c r="G11" s="155"/>
      <c r="H11" s="151"/>
      <c r="I11" s="152"/>
      <c r="J11" s="158"/>
      <c r="K11" s="158"/>
      <c r="L11" s="161"/>
      <c r="M11" s="163"/>
      <c r="N11" s="165"/>
    </row>
    <row r="12" spans="2:19" ht="33" customHeight="1" x14ac:dyDescent="0.25">
      <c r="B12" s="3">
        <v>1</v>
      </c>
      <c r="C12" s="4">
        <v>5</v>
      </c>
      <c r="D12" s="5">
        <v>1</v>
      </c>
      <c r="E12" s="6"/>
      <c r="F12" s="6"/>
      <c r="G12" s="166" t="s">
        <v>14</v>
      </c>
      <c r="H12" s="167"/>
      <c r="I12" s="168"/>
      <c r="J12" s="7">
        <v>30</v>
      </c>
      <c r="K12" s="7">
        <v>9995</v>
      </c>
      <c r="L12" s="8" t="s">
        <v>15</v>
      </c>
      <c r="M12" s="8" t="s">
        <v>16</v>
      </c>
      <c r="N12" s="9">
        <f>SUM(N13:N18)</f>
        <v>116977178.06</v>
      </c>
    </row>
    <row r="13" spans="2:19" ht="15.75" x14ac:dyDescent="0.25">
      <c r="B13" s="10"/>
      <c r="C13" s="11"/>
      <c r="D13" s="11"/>
      <c r="E13" s="12"/>
      <c r="F13" s="12"/>
      <c r="G13" s="169"/>
      <c r="H13" s="170"/>
      <c r="I13" s="171"/>
      <c r="J13" s="7"/>
      <c r="K13" s="7"/>
      <c r="L13" s="13"/>
      <c r="M13" s="14"/>
      <c r="N13" s="15"/>
    </row>
    <row r="14" spans="2:19" ht="15.75" x14ac:dyDescent="0.25">
      <c r="B14" s="16"/>
      <c r="C14" s="17"/>
      <c r="D14" s="17"/>
      <c r="E14" s="18"/>
      <c r="F14" s="18"/>
      <c r="G14" s="108"/>
      <c r="H14" s="109"/>
      <c r="I14" s="110"/>
      <c r="J14" s="19"/>
      <c r="K14" s="19"/>
      <c r="L14" s="20"/>
      <c r="M14" s="21"/>
      <c r="N14" s="15"/>
    </row>
    <row r="15" spans="2:19" ht="15.75" x14ac:dyDescent="0.25">
      <c r="B15" s="22">
        <v>1</v>
      </c>
      <c r="C15" s="23">
        <v>5</v>
      </c>
      <c r="D15" s="23">
        <v>1</v>
      </c>
      <c r="E15" s="24">
        <v>2</v>
      </c>
      <c r="F15" s="24">
        <v>99</v>
      </c>
      <c r="G15" s="126" t="s">
        <v>17</v>
      </c>
      <c r="H15" s="127"/>
      <c r="I15" s="128"/>
      <c r="J15" s="25"/>
      <c r="K15" s="25"/>
      <c r="L15" s="26"/>
      <c r="M15" s="26"/>
      <c r="N15" s="27">
        <f>111529189.17+5447988.89</f>
        <v>116977178.06</v>
      </c>
      <c r="S15" s="28"/>
    </row>
    <row r="16" spans="2:19" ht="15.75" x14ac:dyDescent="0.25">
      <c r="B16" s="16"/>
      <c r="C16" s="17"/>
      <c r="D16" s="17"/>
      <c r="E16" s="18"/>
      <c r="F16" s="18"/>
      <c r="G16" s="105"/>
      <c r="H16" s="106"/>
      <c r="I16" s="107"/>
      <c r="J16" s="19"/>
      <c r="K16" s="19"/>
      <c r="L16" s="29"/>
      <c r="M16" s="30"/>
      <c r="N16" s="31" t="s">
        <v>18</v>
      </c>
    </row>
    <row r="17" spans="2:14" ht="15.75" x14ac:dyDescent="0.25">
      <c r="B17" s="16"/>
      <c r="C17" s="17"/>
      <c r="D17" s="17"/>
      <c r="E17" s="18"/>
      <c r="F17" s="18"/>
      <c r="G17" s="108"/>
      <c r="H17" s="109"/>
      <c r="I17" s="110"/>
      <c r="J17" s="19"/>
      <c r="K17" s="19"/>
      <c r="L17" s="29"/>
      <c r="M17" s="30"/>
      <c r="N17" s="31"/>
    </row>
    <row r="18" spans="2:14" ht="15.75" x14ac:dyDescent="0.25">
      <c r="B18" s="16"/>
      <c r="C18" s="17"/>
      <c r="D18" s="17"/>
      <c r="E18" s="18"/>
      <c r="F18" s="18"/>
      <c r="G18" s="108"/>
      <c r="H18" s="109"/>
      <c r="I18" s="110"/>
      <c r="J18" s="19"/>
      <c r="K18" s="19"/>
      <c r="L18" s="29"/>
      <c r="M18" s="30"/>
      <c r="N18" s="31"/>
    </row>
    <row r="19" spans="2:14" ht="15.75" x14ac:dyDescent="0.25">
      <c r="B19" s="32">
        <v>1</v>
      </c>
      <c r="C19" s="33">
        <v>6</v>
      </c>
      <c r="D19" s="33">
        <v>1</v>
      </c>
      <c r="E19" s="34"/>
      <c r="F19" s="34"/>
      <c r="G19" s="129" t="s">
        <v>19</v>
      </c>
      <c r="H19" s="130"/>
      <c r="I19" s="131"/>
      <c r="J19" s="35">
        <v>30</v>
      </c>
      <c r="K19" s="35">
        <v>9998</v>
      </c>
      <c r="L19" s="36" t="s">
        <v>15</v>
      </c>
      <c r="M19" s="37" t="s">
        <v>16</v>
      </c>
      <c r="N19" s="38">
        <f>SUM(N21:N23)</f>
        <v>0</v>
      </c>
    </row>
    <row r="20" spans="2:14" ht="15.75" x14ac:dyDescent="0.25">
      <c r="B20" s="39"/>
      <c r="C20" s="40"/>
      <c r="D20" s="40"/>
      <c r="E20" s="41"/>
      <c r="F20" s="41"/>
      <c r="G20" s="117"/>
      <c r="H20" s="118"/>
      <c r="I20" s="119"/>
      <c r="J20" s="19"/>
      <c r="K20" s="19"/>
      <c r="L20" s="42"/>
      <c r="M20" s="43"/>
      <c r="N20" s="44"/>
    </row>
    <row r="21" spans="2:14" ht="52.5" customHeight="1" x14ac:dyDescent="0.25">
      <c r="B21" s="16">
        <v>1</v>
      </c>
      <c r="C21" s="17">
        <v>6</v>
      </c>
      <c r="D21" s="17">
        <v>1</v>
      </c>
      <c r="E21" s="18">
        <v>2</v>
      </c>
      <c r="F21" s="45" t="s">
        <v>20</v>
      </c>
      <c r="G21" s="132" t="s">
        <v>21</v>
      </c>
      <c r="H21" s="133"/>
      <c r="I21" s="134"/>
      <c r="J21" s="25"/>
      <c r="K21" s="46"/>
      <c r="L21" s="47"/>
      <c r="M21" s="26"/>
      <c r="N21" s="48">
        <v>0</v>
      </c>
    </row>
    <row r="22" spans="2:14" ht="55.5" customHeight="1" x14ac:dyDescent="0.25">
      <c r="B22" s="49">
        <v>1</v>
      </c>
      <c r="C22" s="50">
        <v>6</v>
      </c>
      <c r="D22" s="50">
        <v>1</v>
      </c>
      <c r="E22" s="51">
        <v>3</v>
      </c>
      <c r="F22" s="45" t="s">
        <v>22</v>
      </c>
      <c r="G22" s="135" t="s">
        <v>23</v>
      </c>
      <c r="H22" s="136"/>
      <c r="I22" s="137"/>
      <c r="J22" s="52"/>
      <c r="K22" s="53"/>
      <c r="L22" s="26"/>
      <c r="M22" s="54"/>
      <c r="N22" s="48">
        <v>0</v>
      </c>
    </row>
    <row r="23" spans="2:14" ht="55.5" customHeight="1" x14ac:dyDescent="0.25">
      <c r="B23" s="49">
        <v>1</v>
      </c>
      <c r="C23" s="50">
        <v>6</v>
      </c>
      <c r="D23" s="50">
        <v>1</v>
      </c>
      <c r="E23" s="51">
        <v>1</v>
      </c>
      <c r="F23" s="45" t="s">
        <v>24</v>
      </c>
      <c r="G23" s="135" t="s">
        <v>25</v>
      </c>
      <c r="H23" s="136"/>
      <c r="I23" s="137"/>
      <c r="J23" s="52"/>
      <c r="K23" s="53"/>
      <c r="L23" s="26"/>
      <c r="M23" s="54"/>
      <c r="N23" s="55">
        <v>0</v>
      </c>
    </row>
    <row r="24" spans="2:14" ht="15.75" x14ac:dyDescent="0.25">
      <c r="B24" s="39"/>
      <c r="C24" s="40"/>
      <c r="D24" s="40"/>
      <c r="E24" s="18"/>
      <c r="F24" s="18"/>
      <c r="G24" s="97"/>
      <c r="H24" s="98"/>
      <c r="I24" s="99"/>
      <c r="J24" s="19"/>
      <c r="K24" s="19"/>
      <c r="L24" s="42"/>
      <c r="M24" s="43"/>
      <c r="N24" s="44"/>
    </row>
    <row r="25" spans="2:14" ht="13.5" customHeight="1" x14ac:dyDescent="0.25">
      <c r="B25" s="16"/>
      <c r="C25" s="17"/>
      <c r="D25" s="17"/>
      <c r="E25" s="18"/>
      <c r="F25" s="18"/>
      <c r="G25" s="108"/>
      <c r="H25" s="109"/>
      <c r="I25" s="110"/>
      <c r="J25" s="19"/>
      <c r="K25" s="19"/>
      <c r="L25" s="20"/>
      <c r="M25" s="21"/>
      <c r="N25" s="15"/>
    </row>
    <row r="26" spans="2:14" ht="26.25" customHeight="1" x14ac:dyDescent="0.25">
      <c r="B26" s="32">
        <v>1</v>
      </c>
      <c r="C26" s="33">
        <v>6</v>
      </c>
      <c r="D26" s="33">
        <v>4</v>
      </c>
      <c r="E26" s="34"/>
      <c r="F26" s="34"/>
      <c r="G26" s="129" t="s">
        <v>26</v>
      </c>
      <c r="H26" s="130"/>
      <c r="I26" s="131"/>
      <c r="J26" s="35">
        <v>30</v>
      </c>
      <c r="K26" s="35">
        <v>9998</v>
      </c>
      <c r="L26" s="37" t="s">
        <v>15</v>
      </c>
      <c r="M26" s="37" t="s">
        <v>16</v>
      </c>
      <c r="N26" s="38">
        <f>SUM(N28:N31)</f>
        <v>293288.53000000003</v>
      </c>
    </row>
    <row r="27" spans="2:14" ht="15.75" x14ac:dyDescent="0.25">
      <c r="B27" s="39"/>
      <c r="C27" s="40"/>
      <c r="D27" s="40"/>
      <c r="E27" s="41"/>
      <c r="F27" s="41"/>
      <c r="G27" s="117"/>
      <c r="H27" s="118"/>
      <c r="I27" s="119"/>
      <c r="J27" s="19"/>
      <c r="K27" s="19"/>
      <c r="L27" s="42"/>
      <c r="M27" s="43"/>
      <c r="N27" s="44"/>
    </row>
    <row r="28" spans="2:14" ht="15.75" x14ac:dyDescent="0.25">
      <c r="B28" s="39"/>
      <c r="C28" s="40"/>
      <c r="D28" s="40"/>
      <c r="E28" s="41"/>
      <c r="F28" s="41"/>
      <c r="G28" s="97"/>
      <c r="H28" s="98"/>
      <c r="I28" s="99"/>
      <c r="J28" s="19"/>
      <c r="K28" s="19"/>
      <c r="L28" s="42"/>
      <c r="M28" s="43"/>
      <c r="N28" s="44"/>
    </row>
    <row r="29" spans="2:14" ht="15.75" x14ac:dyDescent="0.25">
      <c r="B29" s="22">
        <v>1</v>
      </c>
      <c r="C29" s="23">
        <v>6</v>
      </c>
      <c r="D29" s="23">
        <v>4</v>
      </c>
      <c r="E29" s="24">
        <v>1</v>
      </c>
      <c r="F29" s="45" t="s">
        <v>20</v>
      </c>
      <c r="G29" s="126" t="s">
        <v>27</v>
      </c>
      <c r="H29" s="127"/>
      <c r="I29" s="128"/>
      <c r="J29" s="25"/>
      <c r="K29" s="46"/>
      <c r="L29" s="26"/>
      <c r="M29" s="26"/>
      <c r="N29" s="27">
        <f>276178.71+17109.82</f>
        <v>293288.53000000003</v>
      </c>
    </row>
    <row r="30" spans="2:14" ht="15.75" x14ac:dyDescent="0.25">
      <c r="B30" s="16"/>
      <c r="C30" s="17"/>
      <c r="D30" s="17"/>
      <c r="E30" s="18"/>
      <c r="F30" s="18"/>
      <c r="G30" s="105"/>
      <c r="H30" s="106"/>
      <c r="I30" s="107"/>
      <c r="J30" s="19"/>
      <c r="K30" s="19"/>
      <c r="L30" s="29"/>
      <c r="M30" s="30"/>
      <c r="N30" s="31"/>
    </row>
    <row r="31" spans="2:14" ht="15.75" x14ac:dyDescent="0.25">
      <c r="B31" s="16"/>
      <c r="C31" s="17"/>
      <c r="D31" s="17"/>
      <c r="E31" s="18"/>
      <c r="F31" s="18"/>
      <c r="G31" s="108"/>
      <c r="H31" s="109"/>
      <c r="I31" s="110"/>
      <c r="J31" s="19"/>
      <c r="K31" s="19"/>
      <c r="L31" s="29"/>
      <c r="M31" s="30"/>
      <c r="N31" s="31"/>
    </row>
    <row r="32" spans="2:14" ht="15.75" x14ac:dyDescent="0.25">
      <c r="B32" s="16"/>
      <c r="C32" s="17"/>
      <c r="D32" s="17"/>
      <c r="E32" s="18"/>
      <c r="F32" s="18"/>
      <c r="G32" s="111" t="s">
        <v>28</v>
      </c>
      <c r="H32" s="112"/>
      <c r="I32" s="113"/>
      <c r="J32" s="56"/>
      <c r="K32" s="56"/>
      <c r="L32" s="57"/>
      <c r="M32" s="58"/>
      <c r="N32" s="93">
        <f>+N26+N19+N12</f>
        <v>117270466.59</v>
      </c>
    </row>
    <row r="33" spans="2:19" ht="15.75" x14ac:dyDescent="0.25">
      <c r="B33" s="16"/>
      <c r="C33" s="17"/>
      <c r="D33" s="17"/>
      <c r="E33" s="18"/>
      <c r="F33" s="18"/>
      <c r="G33" s="97"/>
      <c r="H33" s="98"/>
      <c r="I33" s="99"/>
      <c r="J33" s="19"/>
      <c r="K33" s="19"/>
      <c r="L33" s="29"/>
      <c r="M33" s="30"/>
      <c r="N33" s="59"/>
    </row>
    <row r="34" spans="2:19" ht="15.75" x14ac:dyDescent="0.25">
      <c r="B34" s="16"/>
      <c r="C34" s="17"/>
      <c r="D34" s="17"/>
      <c r="E34" s="18"/>
      <c r="F34" s="18"/>
      <c r="G34" s="97"/>
      <c r="H34" s="98"/>
      <c r="I34" s="99"/>
      <c r="J34" s="19"/>
      <c r="K34" s="19"/>
      <c r="L34" s="29"/>
      <c r="M34" s="30"/>
      <c r="N34" s="59"/>
    </row>
    <row r="35" spans="2:19" ht="15.75" x14ac:dyDescent="0.25">
      <c r="B35" s="60">
        <v>3</v>
      </c>
      <c r="C35" s="61">
        <v>1</v>
      </c>
      <c r="D35" s="61"/>
      <c r="E35" s="62"/>
      <c r="F35" s="62"/>
      <c r="G35" s="114" t="s">
        <v>29</v>
      </c>
      <c r="H35" s="115"/>
      <c r="I35" s="116"/>
      <c r="J35" s="63">
        <v>30</v>
      </c>
      <c r="K35" s="63" t="s">
        <v>30</v>
      </c>
      <c r="L35" s="64" t="s">
        <v>30</v>
      </c>
      <c r="M35" s="64" t="s">
        <v>30</v>
      </c>
      <c r="N35" s="65">
        <f>SUM(N36:N44)</f>
        <v>16619811.110000014</v>
      </c>
      <c r="O35" s="66"/>
    </row>
    <row r="36" spans="2:19" ht="15.75" x14ac:dyDescent="0.25">
      <c r="B36" s="10"/>
      <c r="C36" s="11"/>
      <c r="D36" s="11"/>
      <c r="E36" s="12"/>
      <c r="F36" s="12"/>
      <c r="G36" s="117"/>
      <c r="H36" s="118"/>
      <c r="I36" s="119"/>
      <c r="J36" s="7"/>
      <c r="K36" s="7"/>
      <c r="L36" s="67"/>
      <c r="M36" s="68"/>
      <c r="N36" s="59"/>
    </row>
    <row r="37" spans="2:19" ht="15.75" x14ac:dyDescent="0.25">
      <c r="B37" s="16"/>
      <c r="C37" s="17"/>
      <c r="D37" s="17"/>
      <c r="E37" s="18"/>
      <c r="F37" s="18"/>
      <c r="G37" s="97"/>
      <c r="H37" s="98"/>
      <c r="I37" s="99"/>
      <c r="J37" s="19"/>
      <c r="K37" s="19"/>
      <c r="L37" s="29"/>
      <c r="M37" s="30"/>
      <c r="N37" s="59"/>
    </row>
    <row r="38" spans="2:19" ht="15.75" x14ac:dyDescent="0.25">
      <c r="B38" s="16"/>
      <c r="C38" s="17"/>
      <c r="D38" s="17"/>
      <c r="E38" s="18"/>
      <c r="F38" s="18"/>
      <c r="G38" s="120"/>
      <c r="H38" s="121"/>
      <c r="I38" s="122"/>
      <c r="J38" s="19"/>
      <c r="K38" s="19"/>
      <c r="L38" s="20"/>
      <c r="M38" s="21"/>
      <c r="N38" s="69"/>
    </row>
    <row r="39" spans="2:19" ht="24.75" customHeight="1" x14ac:dyDescent="0.2">
      <c r="B39" s="70">
        <v>3</v>
      </c>
      <c r="C39" s="71">
        <v>1</v>
      </c>
      <c r="D39" s="71">
        <v>1</v>
      </c>
      <c r="E39" s="72">
        <v>1</v>
      </c>
      <c r="F39" s="72">
        <v>1</v>
      </c>
      <c r="G39" s="123" t="s">
        <v>31</v>
      </c>
      <c r="H39" s="124"/>
      <c r="I39" s="125"/>
      <c r="J39" s="73"/>
      <c r="K39" s="73"/>
      <c r="L39" s="73"/>
      <c r="M39" s="73"/>
      <c r="O39" s="1" t="s">
        <v>18</v>
      </c>
      <c r="Q39" s="100"/>
      <c r="R39" s="100"/>
      <c r="S39" s="100"/>
    </row>
    <row r="40" spans="2:19" ht="15.75" x14ac:dyDescent="0.25">
      <c r="B40" s="75"/>
      <c r="C40" s="76"/>
      <c r="D40" s="76"/>
      <c r="E40" s="77"/>
      <c r="F40" s="77"/>
      <c r="G40" s="105"/>
      <c r="H40" s="106"/>
      <c r="I40" s="107"/>
      <c r="J40" s="19"/>
      <c r="K40" s="19"/>
      <c r="L40" s="29"/>
      <c r="M40" s="30"/>
      <c r="N40" s="74">
        <v>16619811.110000014</v>
      </c>
      <c r="O40" s="78"/>
      <c r="Q40" s="100"/>
      <c r="R40" s="100"/>
      <c r="S40" s="100"/>
    </row>
    <row r="41" spans="2:19" ht="15.75" x14ac:dyDescent="0.25">
      <c r="B41" s="75"/>
      <c r="C41" s="76"/>
      <c r="D41" s="76"/>
      <c r="E41" s="77"/>
      <c r="F41" s="77"/>
      <c r="G41" s="79"/>
      <c r="H41" s="80"/>
      <c r="I41" s="81"/>
      <c r="J41" s="19"/>
      <c r="K41" s="19"/>
      <c r="L41" s="29"/>
      <c r="M41" s="30"/>
      <c r="N41" s="31"/>
      <c r="O41" s="78"/>
      <c r="Q41" s="82"/>
      <c r="R41" s="82"/>
      <c r="S41" s="82"/>
    </row>
    <row r="42" spans="2:19" ht="15.75" x14ac:dyDescent="0.25">
      <c r="B42" s="75"/>
      <c r="C42" s="76"/>
      <c r="D42" s="76"/>
      <c r="E42" s="77"/>
      <c r="F42" s="77"/>
      <c r="G42" s="79"/>
      <c r="H42" s="80"/>
      <c r="I42" s="81"/>
      <c r="J42" s="19"/>
      <c r="K42" s="19"/>
      <c r="L42" s="29"/>
      <c r="M42" s="30"/>
      <c r="N42" s="31"/>
      <c r="O42" s="78"/>
      <c r="Q42" s="82"/>
      <c r="R42" s="82"/>
      <c r="S42" s="82"/>
    </row>
    <row r="43" spans="2:19" ht="15.75" x14ac:dyDescent="0.25">
      <c r="B43" s="75"/>
      <c r="C43" s="76"/>
      <c r="D43" s="76"/>
      <c r="E43" s="77"/>
      <c r="F43" s="77"/>
      <c r="G43" s="97"/>
      <c r="H43" s="98"/>
      <c r="I43" s="99"/>
      <c r="J43" s="19"/>
      <c r="K43" s="19"/>
      <c r="L43" s="42"/>
      <c r="M43" s="43"/>
      <c r="N43" s="83"/>
      <c r="Q43" s="100"/>
      <c r="R43" s="100"/>
      <c r="S43" s="100"/>
    </row>
    <row r="44" spans="2:19" ht="15.75" x14ac:dyDescent="0.25">
      <c r="B44" s="75"/>
      <c r="C44" s="76"/>
      <c r="D44" s="76"/>
      <c r="E44" s="77"/>
      <c r="F44" s="77"/>
      <c r="G44" s="97"/>
      <c r="H44" s="98"/>
      <c r="I44" s="99"/>
      <c r="J44" s="19"/>
      <c r="K44" s="19"/>
      <c r="L44" s="20"/>
      <c r="M44" s="21"/>
      <c r="N44" s="15"/>
    </row>
    <row r="45" spans="2:19" ht="26.25" customHeight="1" thickBot="1" x14ac:dyDescent="0.3">
      <c r="B45" s="84"/>
      <c r="C45" s="85"/>
      <c r="D45" s="85"/>
      <c r="E45" s="86"/>
      <c r="F45" s="86"/>
      <c r="G45" s="101" t="s">
        <v>32</v>
      </c>
      <c r="H45" s="102"/>
      <c r="I45" s="103"/>
      <c r="J45" s="87"/>
      <c r="K45" s="87"/>
      <c r="L45" s="88"/>
      <c r="M45" s="88"/>
      <c r="N45" s="94">
        <f>+N32-N35</f>
        <v>100650655.47999999</v>
      </c>
      <c r="O45" s="66"/>
    </row>
    <row r="50" spans="2:20" x14ac:dyDescent="0.2">
      <c r="N50" s="89"/>
    </row>
    <row r="51" spans="2:20" x14ac:dyDescent="0.2">
      <c r="N51" s="90"/>
      <c r="R51" s="2">
        <f>+R49-Q49</f>
        <v>0</v>
      </c>
      <c r="S51" s="28"/>
    </row>
    <row r="52" spans="2:20" x14ac:dyDescent="0.2">
      <c r="N52" s="90"/>
      <c r="Q52" s="2" t="s">
        <v>18</v>
      </c>
      <c r="R52" s="2" t="s">
        <v>18</v>
      </c>
    </row>
    <row r="53" spans="2:20" x14ac:dyDescent="0.2">
      <c r="N53" s="90"/>
      <c r="R53" s="2" t="s">
        <v>18</v>
      </c>
    </row>
    <row r="54" spans="2:20" x14ac:dyDescent="0.2">
      <c r="B54" s="1" t="s">
        <v>36</v>
      </c>
      <c r="K54" s="1" t="s">
        <v>37</v>
      </c>
      <c r="O54" s="90"/>
      <c r="R54" s="2" t="s">
        <v>18</v>
      </c>
      <c r="T54" s="28" t="s">
        <v>18</v>
      </c>
    </row>
    <row r="55" spans="2:20" ht="14.25" x14ac:dyDescent="0.2">
      <c r="B55" s="104" t="s">
        <v>33</v>
      </c>
      <c r="C55" s="104"/>
      <c r="D55" s="104"/>
      <c r="E55" s="104"/>
      <c r="F55" s="104"/>
      <c r="G55" s="104"/>
      <c r="K55" s="104" t="s">
        <v>34</v>
      </c>
      <c r="L55" s="104"/>
      <c r="M55" s="104"/>
      <c r="N55" s="104"/>
      <c r="O55" s="90"/>
    </row>
    <row r="56" spans="2:20" ht="24" customHeight="1" x14ac:dyDescent="0.2">
      <c r="B56" s="95" t="s">
        <v>35</v>
      </c>
      <c r="C56" s="95"/>
      <c r="D56" s="95"/>
      <c r="E56" s="95"/>
      <c r="F56" s="95"/>
      <c r="G56" s="95"/>
      <c r="K56" s="96" t="s">
        <v>38</v>
      </c>
      <c r="L56" s="96"/>
      <c r="M56" s="96"/>
      <c r="N56" s="96"/>
    </row>
  </sheetData>
  <mergeCells count="54">
    <mergeCell ref="B5:N5"/>
    <mergeCell ref="B1:N1"/>
    <mergeCell ref="B2:K2"/>
    <mergeCell ref="L2:N2"/>
    <mergeCell ref="B3:N3"/>
    <mergeCell ref="B4:N4"/>
    <mergeCell ref="G17:I17"/>
    <mergeCell ref="B6:N6"/>
    <mergeCell ref="B7:N7"/>
    <mergeCell ref="B8:F10"/>
    <mergeCell ref="G8:I11"/>
    <mergeCell ref="J8:J11"/>
    <mergeCell ref="K8:K11"/>
    <mergeCell ref="L8:L11"/>
    <mergeCell ref="M8:M11"/>
    <mergeCell ref="N8:N11"/>
    <mergeCell ref="G12:I12"/>
    <mergeCell ref="G13:I13"/>
    <mergeCell ref="G14:I14"/>
    <mergeCell ref="G15:I15"/>
    <mergeCell ref="G16:I16"/>
    <mergeCell ref="G29:I29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G28:I28"/>
    <mergeCell ref="G40:I40"/>
    <mergeCell ref="Q40:S40"/>
    <mergeCell ref="G30:I30"/>
    <mergeCell ref="G31:I31"/>
    <mergeCell ref="G32:I32"/>
    <mergeCell ref="G33:I33"/>
    <mergeCell ref="G34:I34"/>
    <mergeCell ref="G35:I35"/>
    <mergeCell ref="G36:I36"/>
    <mergeCell ref="G37:I37"/>
    <mergeCell ref="G38:I38"/>
    <mergeCell ref="G39:I39"/>
    <mergeCell ref="Q39:S39"/>
    <mergeCell ref="B56:G56"/>
    <mergeCell ref="K56:N56"/>
    <mergeCell ref="G43:I43"/>
    <mergeCell ref="Q43:S43"/>
    <mergeCell ref="G44:I44"/>
    <mergeCell ref="G45:I45"/>
    <mergeCell ref="B55:G55"/>
    <mergeCell ref="K55:N55"/>
  </mergeCells>
  <printOptions horizontalCentered="1"/>
  <pageMargins left="0.72" right="0.7" top="0.75" bottom="0.75" header="0.3" footer="3.3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INGRESOS OCT 2024</vt:lpstr>
      <vt:lpstr>'INFORME INGRESOS OCT 2024'!Área_de_impresión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Hommy Castillo</cp:lastModifiedBy>
  <cp:lastPrinted>2024-11-18T13:12:17Z</cp:lastPrinted>
  <dcterms:created xsi:type="dcterms:W3CDTF">2023-04-18T16:33:01Z</dcterms:created>
  <dcterms:modified xsi:type="dcterms:W3CDTF">2024-11-18T13:13:01Z</dcterms:modified>
</cp:coreProperties>
</file>