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S , MAYO 2022\"/>
    </mc:Choice>
  </mc:AlternateContent>
  <bookViews>
    <workbookView xWindow="0" yWindow="0" windowWidth="21600" windowHeight="9645"/>
  </bookViews>
  <sheets>
    <sheet name="MAYO 2022" sheetId="1" r:id="rId1"/>
  </sheets>
  <definedNames>
    <definedName name="_xlnm.Print_Area" localSheetId="0">'MAYO 2022'!$A$1:$O$33</definedName>
    <definedName name="_xlnm.Print_Titles" localSheetId="0">'MAYO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M14" i="1" l="1"/>
  <c r="N14" i="1" l="1"/>
  <c r="L19" i="1" l="1"/>
  <c r="L35" i="1" s="1"/>
  <c r="K19" i="1"/>
  <c r="K35" i="1" s="1"/>
  <c r="J19" i="1"/>
  <c r="J35" i="1" s="1"/>
  <c r="H19" i="1"/>
  <c r="H35" i="1" s="1"/>
  <c r="G19" i="1"/>
  <c r="G35" i="1" s="1"/>
  <c r="N18" i="1"/>
  <c r="I18" i="1"/>
  <c r="O17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O18" i="1" l="1"/>
  <c r="O10" i="1"/>
  <c r="O7" i="1"/>
  <c r="O16" i="1"/>
  <c r="O12" i="1"/>
  <c r="O9" i="1"/>
  <c r="O11" i="1"/>
  <c r="O13" i="1"/>
  <c r="N19" i="1"/>
  <c r="N35" i="1" s="1"/>
  <c r="O6" i="1"/>
  <c r="I19" i="1"/>
  <c r="I35" i="1" s="1"/>
  <c r="M19" i="1"/>
  <c r="M35" i="1" s="1"/>
  <c r="O19" i="1" l="1"/>
  <c r="O35" i="1" s="1"/>
</calcChain>
</file>

<file path=xl/sharedStrings.xml><?xml version="1.0" encoding="utf-8"?>
<sst xmlns="http://schemas.openxmlformats.org/spreadsheetml/2006/main" count="102" uniqueCount="71">
  <si>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</si>
  <si>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</si>
  <si>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</si>
  <si>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</si>
  <si>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</si>
  <si>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</si>
  <si>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</si>
  <si>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</si>
  <si>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</si>
  <si>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</si>
  <si>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</si>
  <si>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</si>
  <si>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</si>
  <si>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</si>
  <si>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</si>
  <si>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</si>
  <si>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</si>
  <si>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</si>
  <si>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</si>
  <si>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</si>
  <si>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</si>
  <si>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</si>
  <si>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</si>
  <si>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</si>
  <si>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</si>
  <si>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</si>
  <si>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</si>
  <si>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</si>
  <si>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</si>
  <si>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</si>
  <si>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</si>
  <si>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</si>
  <si>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</si>
  <si>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</si>
  <si>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</si>
  <si>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</si>
  <si>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</si>
  <si>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</si>
  <si>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</si>
  <si>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</si>
  <si>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</si>
  <si>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</si>
  <si>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</si>
  <si>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</si>
  <si>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</si>
  <si>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</si>
  <si>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</si>
  <si>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</si>
  <si>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</si>
  <si>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</si>
  <si>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</si>
  <si>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</si>
  <si>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</si>
  <si>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</si>
  <si>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</si>
  <si>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</si>
  <si>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</si>
  <si>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</si>
  <si>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</si>
  <si>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</si>
  <si>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</si>
  <si>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</si>
  <si>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</si>
  <si>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</si>
  <si>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</si>
  <si>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</si>
  <si>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</si>
  <si>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</si>
  <si>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</si>
  <si>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</si>
  <si>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NOMINA PERSONAL EN TRAMITE DE PENSION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</si>
</sst>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43" fontId="10" fillId="0" borderId="0" xfId="1" applyFont="1"/>
    <xf numFmtId="43" fontId="11" fillId="0" borderId="3" xfId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3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1415142</xdr:colOff>
      <xdr:row>0</xdr:row>
      <xdr:rowOff>115041</xdr:rowOff>
    </xdr:from>
    <xdr:to>
      <xdr:col>7</xdr:col>
      <xdr:colOff>612322</xdr:colOff>
      <xdr:row>3</xdr:row>
      <xdr:rowOff>149679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463892" y="115041"/>
          <a:ext cx="4095751" cy="1272888"/>
        </a:xfrm>
        <a:prstGeom prst="rect">
          <a:avLst/>
        </a:prstGeom>
      </xdr:spPr>
    </xdr:pic>
    <xdr:clientData/>
  </xdr:twoCellAnchor>
  <xdr:twoCellAnchor>
    <xdr:from>
      <xdr:col>1</xdr:col>
      <xdr:colOff>1053987</xdr:colOff>
      <xdr:row>22</xdr:row>
      <xdr:rowOff>235395</xdr:rowOff>
    </xdr:from>
    <xdr:to>
      <xdr:col>2</xdr:col>
      <xdr:colOff>555265</xdr:colOff>
      <xdr:row>22</xdr:row>
      <xdr:rowOff>235395</xdr:rowOff>
    </xdr:to>
    <xdr:cxnSp macro="">
      <xdr:nvCxnSpPr>
        <xdr:cNvPr id="3" name="3 Conector recto"/>
        <xdr:cNvCxnSpPr/>
      </xdr:nvCxnSpPr>
      <xdr:spPr>
        <a:xfrm>
          <a:off x="1421380" y="10399931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147751</xdr:colOff>
      <xdr:row>22</xdr:row>
      <xdr:rowOff>216477</xdr:rowOff>
    </xdr:from>
    <xdr:to>
      <xdr:col>8</xdr:col>
      <xdr:colOff>194830</xdr:colOff>
      <xdr:row>22</xdr:row>
      <xdr:rowOff>217714</xdr:rowOff>
    </xdr:to>
    <xdr:cxnSp macro="">
      <xdr:nvCxnSpPr>
        <xdr:cNvPr id="4" name="11 Conector recto"/>
        <xdr:cNvCxnSpPr/>
      </xdr:nvCxnSpPr>
      <xdr:spPr>
        <a:xfrm flipV="1">
          <a:off x="15797326" y="244056477"/>
          <a:ext cx="4190454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952501</xdr:colOff>
      <xdr:row>30</xdr:row>
      <xdr:rowOff>327808</xdr:rowOff>
    </xdr:from>
    <xdr:to>
      <xdr:col>2</xdr:col>
      <xdr:colOff>1209181</xdr:colOff>
      <xdr:row>30</xdr:row>
      <xdr:rowOff>327808</xdr:rowOff>
    </xdr:to>
    <xdr:cxnSp macro="">
      <xdr:nvCxnSpPr>
        <xdr:cNvPr id="6" name="17 Conector recto"/>
        <xdr:cNvCxnSpPr/>
      </xdr:nvCxnSpPr>
      <xdr:spPr>
        <a:xfrm>
          <a:off x="1319894" y="12315701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99033</xdr:colOff>
      <xdr:row>30</xdr:row>
      <xdr:rowOff>254206</xdr:rowOff>
    </xdr:from>
    <xdr:to>
      <xdr:col>8</xdr:col>
      <xdr:colOff>340179</xdr:colOff>
      <xdr:row>30</xdr:row>
      <xdr:rowOff>272143</xdr:rowOff>
    </xdr:to>
    <xdr:cxnSp macro="">
      <xdr:nvCxnSpPr>
        <xdr:cNvPr id="7" name="23 Conector recto"/>
        <xdr:cNvCxnSpPr/>
      </xdr:nvCxnSpPr>
      <xdr:spPr>
        <a:xfrm>
          <a:off x="10835069" y="12242099"/>
          <a:ext cx="2459110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view="pageBreakPreview" zoomScale="70" zoomScaleNormal="55" zoomScaleSheetLayoutView="70" workbookViewId="0">
      <selection activeCell="E8" sqref="E8"/>
    </sheetView>
  </sheetViews>
  <sheetFormatPr baseColWidth="10" defaultColWidth="9.140625" defaultRowHeight="15" x14ac:dyDescent="0.25"/>
  <cols>
    <col min="1" max="1" width="8" style="16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7" customWidth="1"/>
    <col min="7" max="7" width="20.42578125" customWidth="1"/>
    <col min="8" max="8" width="24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1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s="1" customFormat="1" ht="29.2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s="44" customFormat="1" ht="29.25" customHeight="1" x14ac:dyDescent="0.35">
      <c r="A4" s="43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7" s="5" customFormat="1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4"/>
      <c r="Q5"/>
    </row>
    <row r="6" spans="1:17" s="11" customFormat="1" ht="35.1" customHeight="1" x14ac:dyDescent="0.25">
      <c r="A6" s="6">
        <v>1</v>
      </c>
      <c r="B6" s="7" t="s">
        <v>18</v>
      </c>
      <c r="C6" s="7" t="s">
        <v>19</v>
      </c>
      <c r="D6" s="7" t="s">
        <v>62</v>
      </c>
      <c r="E6" s="8" t="s">
        <v>16</v>
      </c>
      <c r="F6" s="6" t="s">
        <v>20</v>
      </c>
      <c r="G6" s="9">
        <v>80000</v>
      </c>
      <c r="H6" s="9">
        <v>0</v>
      </c>
      <c r="I6" s="9">
        <f t="shared" ref="I6:I18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8" si="1">SUM(J6:M6)</f>
        <v>12128.939999999999</v>
      </c>
      <c r="O6" s="9">
        <f t="shared" ref="O6:O18" si="2">+I6-N6</f>
        <v>67871.06</v>
      </c>
      <c r="P6" s="10"/>
      <c r="Q6"/>
    </row>
    <row r="7" spans="1:17" s="11" customFormat="1" ht="33" customHeight="1" x14ac:dyDescent="0.25">
      <c r="A7" s="6">
        <v>2</v>
      </c>
      <c r="B7" s="7" t="s">
        <v>21</v>
      </c>
      <c r="C7" s="7" t="s">
        <v>19</v>
      </c>
      <c r="D7" s="7" t="s">
        <v>22</v>
      </c>
      <c r="E7" s="8" t="s">
        <v>16</v>
      </c>
      <c r="F7" s="6" t="s">
        <v>17</v>
      </c>
      <c r="G7" s="9">
        <v>54000</v>
      </c>
      <c r="H7" s="9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  <c r="P7" s="10"/>
      <c r="Q7" s="33"/>
    </row>
    <row r="8" spans="1:17" s="11" customFormat="1" ht="35.1" customHeight="1" x14ac:dyDescent="0.25">
      <c r="A8" s="6">
        <v>3</v>
      </c>
      <c r="B8" s="7" t="s">
        <v>24</v>
      </c>
      <c r="C8" s="7" t="s">
        <v>23</v>
      </c>
      <c r="D8" s="7" t="s">
        <v>25</v>
      </c>
      <c r="E8" s="8" t="s">
        <v>16</v>
      </c>
      <c r="F8" s="6" t="s">
        <v>20</v>
      </c>
      <c r="G8" s="9">
        <v>19800</v>
      </c>
      <c r="H8" s="9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  <c r="P8" s="10"/>
      <c r="Q8" s="33"/>
    </row>
    <row r="9" spans="1:17" s="11" customFormat="1" ht="35.1" customHeight="1" x14ac:dyDescent="0.25">
      <c r="A9" s="6">
        <v>4</v>
      </c>
      <c r="B9" s="7" t="s">
        <v>26</v>
      </c>
      <c r="C9" s="7" t="s">
        <v>23</v>
      </c>
      <c r="D9" s="7" t="s">
        <v>25</v>
      </c>
      <c r="E9" s="8" t="s">
        <v>16</v>
      </c>
      <c r="F9" s="6" t="s">
        <v>20</v>
      </c>
      <c r="G9" s="9">
        <v>19800</v>
      </c>
      <c r="H9" s="9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  <c r="P9" s="10"/>
      <c r="Q9"/>
    </row>
    <row r="10" spans="1:17" s="11" customFormat="1" ht="35.1" customHeight="1" x14ac:dyDescent="0.25">
      <c r="A10" s="6">
        <v>5</v>
      </c>
      <c r="B10" s="7" t="s">
        <v>27</v>
      </c>
      <c r="C10" s="7" t="s">
        <v>23</v>
      </c>
      <c r="D10" s="7" t="s">
        <v>25</v>
      </c>
      <c r="E10" s="8" t="s">
        <v>16</v>
      </c>
      <c r="F10" s="6" t="s">
        <v>20</v>
      </c>
      <c r="G10" s="9">
        <v>19800</v>
      </c>
      <c r="H10" s="9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  <c r="P10" s="10"/>
      <c r="Q10"/>
    </row>
    <row r="11" spans="1:17" s="11" customFormat="1" ht="35.1" customHeight="1" x14ac:dyDescent="0.25">
      <c r="A11" s="6">
        <v>6</v>
      </c>
      <c r="B11" s="7" t="s">
        <v>28</v>
      </c>
      <c r="C11" s="7" t="s">
        <v>23</v>
      </c>
      <c r="D11" s="7" t="s">
        <v>29</v>
      </c>
      <c r="E11" s="8" t="s">
        <v>16</v>
      </c>
      <c r="F11" s="6" t="s">
        <v>17</v>
      </c>
      <c r="G11" s="9">
        <v>17820</v>
      </c>
      <c r="H11" s="9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  <c r="P11" s="10"/>
      <c r="Q11"/>
    </row>
    <row r="12" spans="1:17" s="11" customFormat="1" ht="35.1" customHeight="1" x14ac:dyDescent="0.25">
      <c r="A12" s="6">
        <v>7</v>
      </c>
      <c r="B12" s="7" t="s">
        <v>30</v>
      </c>
      <c r="C12" s="7" t="s">
        <v>23</v>
      </c>
      <c r="D12" s="7" t="s">
        <v>29</v>
      </c>
      <c r="E12" s="8" t="s">
        <v>16</v>
      </c>
      <c r="F12" s="6" t="s">
        <v>17</v>
      </c>
      <c r="G12" s="9">
        <v>16500</v>
      </c>
      <c r="H12" s="9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  <c r="P12" s="10"/>
      <c r="Q12"/>
    </row>
    <row r="13" spans="1:17" s="11" customFormat="1" ht="35.1" customHeight="1" x14ac:dyDescent="0.25">
      <c r="A13" s="6">
        <v>8</v>
      </c>
      <c r="B13" s="7" t="s">
        <v>31</v>
      </c>
      <c r="C13" s="7" t="s">
        <v>32</v>
      </c>
      <c r="D13" s="7" t="s">
        <v>33</v>
      </c>
      <c r="E13" s="8" t="s">
        <v>16</v>
      </c>
      <c r="F13" s="6" t="s">
        <v>17</v>
      </c>
      <c r="G13" s="9">
        <v>25200</v>
      </c>
      <c r="H13" s="9">
        <v>0</v>
      </c>
      <c r="I13" s="9">
        <f t="shared" si="0"/>
        <v>25200</v>
      </c>
      <c r="J13" s="9">
        <v>723.24</v>
      </c>
      <c r="K13" s="9">
        <v>0</v>
      </c>
      <c r="L13" s="9">
        <v>766.08</v>
      </c>
      <c r="M13" s="9">
        <v>0</v>
      </c>
      <c r="N13" s="9">
        <f t="shared" si="1"/>
        <v>1489.3200000000002</v>
      </c>
      <c r="O13" s="9">
        <f t="shared" si="2"/>
        <v>23710.68</v>
      </c>
      <c r="P13" s="10"/>
      <c r="Q13"/>
    </row>
    <row r="14" spans="1:17" s="11" customFormat="1" ht="35.1" customHeight="1" x14ac:dyDescent="0.25">
      <c r="A14" s="6">
        <v>9</v>
      </c>
      <c r="B14" s="7" t="s">
        <v>34</v>
      </c>
      <c r="C14" s="7" t="s">
        <v>35</v>
      </c>
      <c r="D14" s="7" t="s">
        <v>36</v>
      </c>
      <c r="E14" s="8" t="s">
        <v>16</v>
      </c>
      <c r="F14" s="6" t="s">
        <v>17</v>
      </c>
      <c r="G14" s="9">
        <v>27300</v>
      </c>
      <c r="H14" s="9">
        <v>0</v>
      </c>
      <c r="I14" s="9">
        <f t="shared" si="0"/>
        <v>27300</v>
      </c>
      <c r="J14" s="9">
        <v>783.51</v>
      </c>
      <c r="K14" s="9">
        <v>0</v>
      </c>
      <c r="L14" s="9">
        <v>829.92</v>
      </c>
      <c r="M14" s="9">
        <f>1350.12+221.55</f>
        <v>1571.6699999999998</v>
      </c>
      <c r="N14" s="9">
        <f t="shared" si="1"/>
        <v>3185.0999999999995</v>
      </c>
      <c r="O14" s="9">
        <f t="shared" si="2"/>
        <v>24114.9</v>
      </c>
      <c r="P14" s="10"/>
      <c r="Q14"/>
    </row>
    <row r="15" spans="1:17" s="11" customFormat="1" ht="35.1" customHeight="1" x14ac:dyDescent="0.25">
      <c r="A15" s="6">
        <v>10</v>
      </c>
      <c r="B15" s="7" t="s">
        <v>37</v>
      </c>
      <c r="C15" s="7" t="s">
        <v>38</v>
      </c>
      <c r="D15" s="7" t="s">
        <v>39</v>
      </c>
      <c r="E15" s="8" t="s">
        <v>16</v>
      </c>
      <c r="F15" s="6" t="s">
        <v>17</v>
      </c>
      <c r="G15" s="9">
        <v>23940</v>
      </c>
      <c r="H15" s="9">
        <v>0</v>
      </c>
      <c r="I15" s="9">
        <f t="shared" si="0"/>
        <v>23940</v>
      </c>
      <c r="J15" s="9">
        <v>687.08</v>
      </c>
      <c r="K15" s="9">
        <v>0</v>
      </c>
      <c r="L15" s="9">
        <v>727.78</v>
      </c>
      <c r="M15" s="9">
        <v>0</v>
      </c>
      <c r="N15" s="9">
        <f t="shared" si="1"/>
        <v>1414.8600000000001</v>
      </c>
      <c r="O15" s="9">
        <f t="shared" si="2"/>
        <v>22525.14</v>
      </c>
      <c r="P15" s="10"/>
      <c r="Q15"/>
    </row>
    <row r="16" spans="1:17" s="11" customFormat="1" ht="35.1" customHeight="1" x14ac:dyDescent="0.25">
      <c r="A16" s="6">
        <v>11</v>
      </c>
      <c r="B16" s="7" t="s">
        <v>40</v>
      </c>
      <c r="C16" s="7" t="s">
        <v>41</v>
      </c>
      <c r="D16" s="7" t="s">
        <v>42</v>
      </c>
      <c r="E16" s="8" t="s">
        <v>16</v>
      </c>
      <c r="F16" s="6" t="s">
        <v>20</v>
      </c>
      <c r="G16" s="9">
        <v>33600</v>
      </c>
      <c r="H16" s="9">
        <v>0</v>
      </c>
      <c r="I16" s="9">
        <f t="shared" si="0"/>
        <v>33600</v>
      </c>
      <c r="J16" s="9">
        <v>964.32</v>
      </c>
      <c r="K16" s="9">
        <v>0</v>
      </c>
      <c r="L16" s="9">
        <v>1021.44</v>
      </c>
      <c r="M16" s="9">
        <v>0</v>
      </c>
      <c r="N16" s="9">
        <f t="shared" si="1"/>
        <v>1985.7600000000002</v>
      </c>
      <c r="O16" s="9">
        <f t="shared" si="2"/>
        <v>31614.239999999998</v>
      </c>
      <c r="P16" s="10"/>
      <c r="Q16"/>
    </row>
    <row r="17" spans="1:17" s="11" customFormat="1" ht="35.1" customHeight="1" x14ac:dyDescent="0.25">
      <c r="A17" s="6">
        <v>12</v>
      </c>
      <c r="B17" s="7" t="s">
        <v>43</v>
      </c>
      <c r="C17" s="7" t="s">
        <v>44</v>
      </c>
      <c r="D17" s="7" t="s">
        <v>15</v>
      </c>
      <c r="E17" s="8" t="s">
        <v>16</v>
      </c>
      <c r="F17" s="6" t="s">
        <v>17</v>
      </c>
      <c r="G17" s="9">
        <v>26250</v>
      </c>
      <c r="H17" s="9">
        <v>0</v>
      </c>
      <c r="I17" s="9">
        <f t="shared" si="0"/>
        <v>26250</v>
      </c>
      <c r="J17" s="9">
        <v>753.38</v>
      </c>
      <c r="K17" s="9">
        <v>0</v>
      </c>
      <c r="L17" s="9">
        <v>798</v>
      </c>
      <c r="M17" s="9">
        <v>1350.12</v>
      </c>
      <c r="N17" s="9">
        <f t="shared" si="1"/>
        <v>2901.5</v>
      </c>
      <c r="O17" s="9">
        <f t="shared" si="2"/>
        <v>23348.5</v>
      </c>
      <c r="P17" s="10"/>
      <c r="Q17"/>
    </row>
    <row r="18" spans="1:17" s="11" customFormat="1" ht="35.1" customHeight="1" x14ac:dyDescent="0.25">
      <c r="A18" s="6">
        <v>13</v>
      </c>
      <c r="B18" s="7" t="s">
        <v>45</v>
      </c>
      <c r="C18" s="7" t="s">
        <v>46</v>
      </c>
      <c r="D18" s="7" t="s">
        <v>47</v>
      </c>
      <c r="E18" s="8" t="s">
        <v>16</v>
      </c>
      <c r="F18" s="6" t="s">
        <v>20</v>
      </c>
      <c r="G18" s="9">
        <v>13200</v>
      </c>
      <c r="H18" s="9">
        <v>0</v>
      </c>
      <c r="I18" s="9">
        <f t="shared" si="0"/>
        <v>13200</v>
      </c>
      <c r="J18" s="9">
        <v>378.84</v>
      </c>
      <c r="K18" s="9">
        <v>0</v>
      </c>
      <c r="L18" s="9">
        <v>401.28</v>
      </c>
      <c r="M18" s="9">
        <v>221.55</v>
      </c>
      <c r="N18" s="9">
        <f t="shared" si="1"/>
        <v>1001.6699999999998</v>
      </c>
      <c r="O18" s="9">
        <f t="shared" si="2"/>
        <v>12198.33</v>
      </c>
      <c r="P18" s="10"/>
      <c r="Q18"/>
    </row>
    <row r="19" spans="1:17" s="15" customFormat="1" ht="35.1" customHeight="1" x14ac:dyDescent="0.25">
      <c r="A19" s="40" t="s">
        <v>48</v>
      </c>
      <c r="B19" s="41"/>
      <c r="C19" s="41"/>
      <c r="D19" s="41"/>
      <c r="E19" s="42"/>
      <c r="F19" s="12"/>
      <c r="G19" s="13">
        <f t="shared" ref="G19:O19" si="3">SUM(G6:G18)</f>
        <v>377210</v>
      </c>
      <c r="H19" s="13">
        <f t="shared" si="3"/>
        <v>0</v>
      </c>
      <c r="I19" s="13">
        <f t="shared" si="3"/>
        <v>377210</v>
      </c>
      <c r="J19" s="13">
        <f t="shared" si="3"/>
        <v>10825.93</v>
      </c>
      <c r="K19" s="13">
        <f t="shared" si="3"/>
        <v>9819.48</v>
      </c>
      <c r="L19" s="13">
        <f t="shared" si="3"/>
        <v>11467.190000000002</v>
      </c>
      <c r="M19" s="13">
        <f t="shared" si="3"/>
        <v>3364.89</v>
      </c>
      <c r="N19" s="13">
        <f t="shared" si="3"/>
        <v>35477.49</v>
      </c>
      <c r="O19" s="13">
        <f t="shared" si="3"/>
        <v>341732.51</v>
      </c>
      <c r="P19" s="14"/>
    </row>
    <row r="22" spans="1:17" s="19" customFormat="1" ht="34.5" customHeight="1" x14ac:dyDescent="0.25">
      <c r="A22" s="18"/>
      <c r="C22" s="20"/>
      <c r="D22" s="21"/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1:17" s="19" customFormat="1" ht="21" customHeight="1" x14ac:dyDescent="0.25">
      <c r="A23" s="18"/>
      <c r="B23" s="23" t="s">
        <v>49</v>
      </c>
      <c r="C23" s="25"/>
      <c r="D23" s="25"/>
      <c r="E23" s="26"/>
      <c r="F23" s="23" t="s">
        <v>50</v>
      </c>
      <c r="G23" s="25"/>
      <c r="H23" s="25"/>
      <c r="K23" s="25"/>
      <c r="L23" s="25"/>
      <c r="M23" s="23" t="s">
        <v>51</v>
      </c>
      <c r="N23" s="25"/>
      <c r="O23" s="25"/>
      <c r="P23" s="24"/>
    </row>
    <row r="24" spans="1:17" s="19" customFormat="1" ht="15.75" x14ac:dyDescent="0.25">
      <c r="A24" s="18"/>
      <c r="B24" s="25" t="s">
        <v>63</v>
      </c>
      <c r="C24" s="27"/>
      <c r="D24" s="27"/>
      <c r="E24" s="28"/>
      <c r="F24" s="25" t="s">
        <v>52</v>
      </c>
      <c r="G24" s="27"/>
      <c r="H24" s="27"/>
      <c r="K24" s="27"/>
      <c r="L24" s="27"/>
      <c r="M24" s="25" t="s">
        <v>53</v>
      </c>
      <c r="N24" s="27"/>
      <c r="O24" s="27"/>
      <c r="P24" s="24"/>
    </row>
    <row r="25" spans="1:17" s="19" customFormat="1" ht="15.75" x14ac:dyDescent="0.25">
      <c r="A25" s="18"/>
      <c r="B25" s="27" t="s">
        <v>64</v>
      </c>
      <c r="C25" s="29"/>
      <c r="D25" s="29"/>
      <c r="E25" s="30"/>
      <c r="F25" s="27" t="s">
        <v>54</v>
      </c>
      <c r="G25" s="29"/>
      <c r="H25" s="29"/>
      <c r="K25" s="29"/>
      <c r="L25" s="29"/>
      <c r="M25" s="27" t="s">
        <v>55</v>
      </c>
      <c r="N25" s="29"/>
      <c r="O25" s="29"/>
      <c r="P25" s="24"/>
    </row>
    <row r="26" spans="1:17" s="19" customFormat="1" ht="15.75" x14ac:dyDescent="0.25">
      <c r="A26" s="18"/>
      <c r="B26" s="27"/>
      <c r="C26" s="29"/>
      <c r="D26" s="29"/>
      <c r="E26" s="30"/>
      <c r="F26" s="27"/>
      <c r="G26" s="29"/>
      <c r="H26" s="29"/>
      <c r="K26" s="29"/>
      <c r="L26" s="29"/>
      <c r="M26" s="27"/>
      <c r="N26" s="29"/>
      <c r="O26" s="29"/>
      <c r="P26" s="24"/>
    </row>
    <row r="27" spans="1:17" s="19" customFormat="1" ht="15.75" x14ac:dyDescent="0.25">
      <c r="A27" s="18"/>
      <c r="B27" s="27"/>
      <c r="C27" s="29"/>
      <c r="D27" s="29"/>
      <c r="E27" s="30"/>
      <c r="F27" s="27"/>
      <c r="G27" s="29"/>
      <c r="H27" s="29"/>
      <c r="K27" s="29"/>
      <c r="L27" s="29"/>
      <c r="M27" s="27"/>
      <c r="N27" s="29"/>
      <c r="O27" s="29"/>
      <c r="P27" s="24"/>
    </row>
    <row r="28" spans="1:17" s="19" customFormat="1" ht="15.75" x14ac:dyDescent="0.25">
      <c r="A28" s="18"/>
      <c r="B28" s="27"/>
      <c r="C28" s="29"/>
      <c r="D28" s="29"/>
      <c r="E28" s="30"/>
      <c r="F28" s="27"/>
      <c r="G28" s="29"/>
      <c r="H28" s="29"/>
      <c r="K28" s="29"/>
      <c r="L28" s="29"/>
      <c r="M28" s="27"/>
      <c r="N28" s="29"/>
      <c r="O28" s="29"/>
      <c r="P28" s="24"/>
    </row>
    <row r="29" spans="1:17" s="19" customFormat="1" x14ac:dyDescent="0.25">
      <c r="A29" s="18"/>
      <c r="B29" s="29"/>
      <c r="C29" s="29"/>
      <c r="D29" s="29"/>
      <c r="E29" s="30"/>
      <c r="F29" s="29"/>
      <c r="G29" s="29"/>
      <c r="H29" s="29"/>
      <c r="K29" s="29"/>
      <c r="L29" s="29"/>
      <c r="M29" s="29"/>
      <c r="N29" s="29"/>
      <c r="O29" s="29"/>
      <c r="P29" s="24"/>
    </row>
    <row r="30" spans="1:17" s="19" customFormat="1" ht="27" customHeight="1" x14ac:dyDescent="0.25">
      <c r="A30" s="18"/>
      <c r="B30" s="29"/>
      <c r="C30" s="29"/>
      <c r="D30" s="29"/>
      <c r="E30" s="30"/>
      <c r="F30" s="29"/>
      <c r="G30" s="29"/>
      <c r="H30" s="29"/>
      <c r="K30" s="29"/>
      <c r="L30" s="29"/>
      <c r="M30" s="29"/>
      <c r="N30" s="29"/>
      <c r="O30" s="29"/>
      <c r="P30" s="24"/>
    </row>
    <row r="31" spans="1:17" s="19" customFormat="1" ht="30" customHeight="1" x14ac:dyDescent="0.25">
      <c r="A31" s="18"/>
      <c r="B31" s="23" t="s">
        <v>56</v>
      </c>
      <c r="C31" s="29"/>
      <c r="D31" s="29"/>
      <c r="E31" s="30"/>
      <c r="F31" s="23" t="s">
        <v>57</v>
      </c>
      <c r="G31" s="29"/>
      <c r="H31" s="29"/>
      <c r="K31" s="29"/>
      <c r="L31" s="29"/>
      <c r="M31" s="29"/>
      <c r="N31" s="29"/>
      <c r="O31" s="29"/>
      <c r="P31" s="24"/>
    </row>
    <row r="32" spans="1:17" s="19" customFormat="1" x14ac:dyDescent="0.25">
      <c r="A32" s="18"/>
      <c r="B32" s="25" t="s">
        <v>58</v>
      </c>
      <c r="C32" s="29"/>
      <c r="D32" s="29"/>
      <c r="E32" s="30"/>
      <c r="F32" s="25" t="s">
        <v>59</v>
      </c>
      <c r="G32" s="29"/>
      <c r="H32" s="29"/>
      <c r="K32" s="29"/>
      <c r="L32" s="29"/>
      <c r="M32" s="29"/>
      <c r="N32" s="29"/>
      <c r="O32" s="29"/>
      <c r="P32" s="24"/>
    </row>
    <row r="33" spans="1:16" s="19" customFormat="1" ht="15.75" x14ac:dyDescent="0.25">
      <c r="A33" s="18"/>
      <c r="B33" s="27" t="s">
        <v>60</v>
      </c>
      <c r="C33" s="29"/>
      <c r="D33" s="29"/>
      <c r="E33" s="30"/>
      <c r="F33" s="27" t="s">
        <v>61</v>
      </c>
      <c r="G33" s="29"/>
      <c r="H33" s="29"/>
      <c r="K33" s="29"/>
      <c r="L33" s="29"/>
      <c r="M33" s="29"/>
      <c r="N33" s="29"/>
      <c r="O33" s="29"/>
      <c r="P33" s="24"/>
    </row>
    <row r="34" spans="1:16" s="32" customFormat="1" ht="23.25" x14ac:dyDescent="0.35">
      <c r="A34" s="31"/>
      <c r="F34" s="5"/>
      <c r="G34" s="34">
        <v>377210</v>
      </c>
      <c r="H34" s="34"/>
      <c r="I34" s="34">
        <v>377210</v>
      </c>
      <c r="J34" s="34">
        <v>10825.93</v>
      </c>
      <c r="K34" s="34">
        <v>9819.48</v>
      </c>
      <c r="L34" s="34">
        <v>11467.19</v>
      </c>
      <c r="M34" s="34">
        <v>3364.89</v>
      </c>
      <c r="N34" s="34">
        <v>35477.49</v>
      </c>
      <c r="O34" s="34">
        <v>341732.51</v>
      </c>
    </row>
    <row r="35" spans="1:16" s="32" customFormat="1" ht="23.25" x14ac:dyDescent="0.35">
      <c r="A35" s="31"/>
      <c r="F35" s="5"/>
      <c r="G35" s="34">
        <f>+G34-G19</f>
        <v>0</v>
      </c>
      <c r="H35" s="34">
        <f t="shared" ref="H35:O35" si="4">+H34-H19</f>
        <v>0</v>
      </c>
      <c r="I35" s="34">
        <f t="shared" si="4"/>
        <v>0</v>
      </c>
      <c r="J35" s="34">
        <f t="shared" si="4"/>
        <v>0</v>
      </c>
      <c r="K35" s="34">
        <f t="shared" si="4"/>
        <v>0</v>
      </c>
      <c r="L35" s="34">
        <f t="shared" si="4"/>
        <v>0</v>
      </c>
      <c r="M35" s="34">
        <f t="shared" si="4"/>
        <v>0</v>
      </c>
      <c r="N35" s="34">
        <f t="shared" si="4"/>
        <v>0</v>
      </c>
      <c r="O35" s="34">
        <f t="shared" si="4"/>
        <v>0</v>
      </c>
    </row>
    <row r="36" spans="1:16" s="32" customFormat="1" ht="15.75" x14ac:dyDescent="0.25">
      <c r="A36" s="31"/>
      <c r="F36" s="5"/>
    </row>
    <row r="37" spans="1:16" s="32" customFormat="1" ht="15.75" x14ac:dyDescent="0.25">
      <c r="A37" s="31"/>
      <c r="F37" s="5"/>
    </row>
    <row r="42" spans="1:16" ht="20.25" x14ac:dyDescent="0.25">
      <c r="M42" s="35">
        <v>2700.24</v>
      </c>
      <c r="N42" s="36" t="s">
        <v>65</v>
      </c>
    </row>
    <row r="43" spans="1:16" ht="20.25" x14ac:dyDescent="0.25">
      <c r="M43" s="35"/>
      <c r="N43" s="36"/>
    </row>
    <row r="44" spans="1:16" ht="20.25" x14ac:dyDescent="0.25">
      <c r="M44" s="35">
        <v>0</v>
      </c>
      <c r="N44" s="36" t="s">
        <v>66</v>
      </c>
    </row>
    <row r="45" spans="1:16" ht="20.25" x14ac:dyDescent="0.25">
      <c r="M45" s="35"/>
      <c r="N45" s="36"/>
    </row>
    <row r="46" spans="1:16" ht="20.25" x14ac:dyDescent="0.25">
      <c r="M46" s="35">
        <v>664.65</v>
      </c>
      <c r="N46" s="36" t="s">
        <v>67</v>
      </c>
    </row>
    <row r="47" spans="1:16" ht="20.25" x14ac:dyDescent="0.25">
      <c r="M47" s="35">
        <v>0</v>
      </c>
      <c r="N47" s="36" t="s">
        <v>68</v>
      </c>
    </row>
    <row r="48" spans="1:16" ht="20.25" x14ac:dyDescent="0.25">
      <c r="M48" s="37">
        <f>SUM(M42:M47)</f>
        <v>3364.89</v>
      </c>
      <c r="N48" s="38" t="s">
        <v>69</v>
      </c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rowBreaks count="1" manualBreakCount="1">
    <brk id="1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2022</vt:lpstr>
      <vt:lpstr>'MAYO 2022'!Área_de_impresión</vt:lpstr>
      <vt:lpstr>'MAYO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2022-06-03T16:07:25Z</dcterms:modified>
</cp:coreProperties>
</file>