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deportrd-my.sharepoint.com/personal/mvargas_da_gob_do/Documents/Desktop/rayza/NOMINAS PORTAL 2024/NOMINAS DE MAYO  2024/"/>
    </mc:Choice>
  </mc:AlternateContent>
  <xr:revisionPtr revIDLastSave="9" documentId="13_ncr:1_{D5468508-2945-49BB-9310-5F287C3898F3}" xr6:coauthVersionLast="47" xr6:coauthVersionMax="47" xr10:uidLastSave="{394EBC84-5D12-4FD6-81FF-094CD0BB47BC}"/>
  <bookViews>
    <workbookView xWindow="-120" yWindow="-120" windowWidth="29040" windowHeight="15840" xr2:uid="{00000000-000D-0000-FFFF-FFFF00000000}"/>
  </bookViews>
  <sheets>
    <sheet name="MAYO 2024" sheetId="1" r:id="rId1"/>
  </sheets>
  <definedNames>
    <definedName name="_xlnm.Print_Area" localSheetId="0">'MAYO 2024'!$A$1:$O$38</definedName>
    <definedName name="_xlnm.Print_Titles" localSheetId="0">'MAYO 2024'!$1:$5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1" l="1"/>
  <c r="H17" i="1" l="1"/>
  <c r="J17" i="1"/>
  <c r="K17" i="1"/>
  <c r="L17" i="1"/>
  <c r="G17" i="1"/>
  <c r="M51" i="1" l="1"/>
  <c r="N13" i="1" l="1"/>
  <c r="N16" i="1" l="1"/>
  <c r="I16" i="1"/>
  <c r="N15" i="1"/>
  <c r="I15" i="1"/>
  <c r="N14" i="1"/>
  <c r="I14" i="1"/>
  <c r="I13" i="1"/>
  <c r="O13" i="1" s="1"/>
  <c r="N12" i="1"/>
  <c r="I12" i="1"/>
  <c r="N11" i="1"/>
  <c r="I11" i="1"/>
  <c r="N10" i="1"/>
  <c r="I10" i="1"/>
  <c r="N9" i="1"/>
  <c r="I9" i="1"/>
  <c r="N8" i="1"/>
  <c r="I8" i="1"/>
  <c r="N7" i="1"/>
  <c r="I7" i="1"/>
  <c r="N6" i="1"/>
  <c r="I6" i="1"/>
  <c r="I17" i="1" l="1"/>
  <c r="O8" i="1"/>
  <c r="O10" i="1"/>
  <c r="O12" i="1"/>
  <c r="O7" i="1"/>
  <c r="O9" i="1"/>
  <c r="O11" i="1"/>
  <c r="N17" i="1"/>
  <c r="O14" i="1"/>
  <c r="O16" i="1"/>
  <c r="O15" i="1"/>
  <c r="O6" i="1"/>
  <c r="O17" i="1" l="1"/>
</calcChain>
</file>

<file path=xl/sharedStrings.xml><?xml version="1.0" encoding="utf-8"?>
<sst xmlns="http://schemas.openxmlformats.org/spreadsheetml/2006/main" count="92" uniqueCount="65">
  <si>
    <t>NO.</t>
  </si>
  <si>
    <t>NOMBRE</t>
  </si>
  <si>
    <t>DEPARTAMENTO</t>
  </si>
  <si>
    <t>FUNCION</t>
  </si>
  <si>
    <t>ESTATUS</t>
  </si>
  <si>
    <t>GENERO</t>
  </si>
  <si>
    <r>
      <rPr>
        <b/>
        <sz val="12"/>
        <rFont val="Calibri"/>
        <family val="2"/>
        <scheme val="minor"/>
      </rPr>
      <t>SUELDO
BRUTO (RD$)</t>
    </r>
  </si>
  <si>
    <t>Total Ing.</t>
  </si>
  <si>
    <t>AFP</t>
  </si>
  <si>
    <t>ISR</t>
  </si>
  <si>
    <t>SFS</t>
  </si>
  <si>
    <t>Otros Desc.</t>
  </si>
  <si>
    <t>Total Desc.</t>
  </si>
  <si>
    <t>NETO</t>
  </si>
  <si>
    <t>Secretaria</t>
  </si>
  <si>
    <t>EN TRAMITE DE PENSION</t>
  </si>
  <si>
    <t>FEMENINO</t>
  </si>
  <si>
    <t>HECTOR RAFAEL GARCIA VERAS</t>
  </si>
  <si>
    <t>DEPARTAMENTO DE COMUNICACIONES</t>
  </si>
  <si>
    <t>MASCULINO</t>
  </si>
  <si>
    <t>JULIA YSABEL ABREU RONDON</t>
  </si>
  <si>
    <t>Coordinadora monitoreo aerodromos (CCTV)</t>
  </si>
  <si>
    <t>DIVISION DE SERVICIOS GENERALES</t>
  </si>
  <si>
    <t>JOSE GREGORIO PANIAGUA REYES</t>
  </si>
  <si>
    <t>Operador de Equipos Pesados</t>
  </si>
  <si>
    <t>ANDRES MILIAN PEREZ SANCHEZ</t>
  </si>
  <si>
    <t>JUAN  MARTINEZ MUESES</t>
  </si>
  <si>
    <t>JOSEFINA SOFIA GARCIA HERNANDEZ</t>
  </si>
  <si>
    <t>Conserje</t>
  </si>
  <si>
    <t>CARIDAD MENDEZ FELIZ</t>
  </si>
  <si>
    <t>LOURDES ABREU GERMAN</t>
  </si>
  <si>
    <t>SECCION  DE ACTIVO FIJO</t>
  </si>
  <si>
    <t xml:space="preserve">Secretaria </t>
  </si>
  <si>
    <t>MARY LUZ ERICKSON</t>
  </si>
  <si>
    <t>AEROPUERTO INT.  DEL CIBAO</t>
  </si>
  <si>
    <t>Supervisor Aeroportuario</t>
  </si>
  <si>
    <t>CARMEN M. SEPULVEDA M.</t>
  </si>
  <si>
    <t>AEROPUERTO INT.  PUNTA CANA</t>
  </si>
  <si>
    <t>RAMIRO SANCHEZ</t>
  </si>
  <si>
    <t>AERODROMO MONTECRISTI</t>
  </si>
  <si>
    <t>Jardinero</t>
  </si>
  <si>
    <t>TOTAL GENERAL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</si>
  <si>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</si>
  <si>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</si>
  <si>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</si>
  <si>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</si>
  <si>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</si>
  <si>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</si>
  <si>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</si>
  <si>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</si>
  <si>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</si>
  <si>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</si>
  <si>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</si>
  <si>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</si>
  <si>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</si>
  <si>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Encargado de Relaciones Públicas</t>
  </si>
  <si>
    <t>CONCEPCION MARIA PAULINO DE MEDRANO</t>
  </si>
  <si>
    <t>Enc. División Registro y Control de Nómina</t>
  </si>
  <si>
    <t>Seg. Dependiente</t>
  </si>
  <si>
    <t>Banreservas</t>
  </si>
  <si>
    <t>Complementario</t>
  </si>
  <si>
    <t>ASP</t>
  </si>
  <si>
    <t>TOTAL</t>
  </si>
  <si>
    <t>Otros Ing.</t>
  </si>
  <si>
    <t>NOMINA PERSONAL EN TRAMITE DE PENSION CORRESPONDIENTE AL MES DE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</si>
</sst>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164" fontId="3" fillId="0" borderId="3" xfId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/>
    <xf numFmtId="164" fontId="10" fillId="0" borderId="3" xfId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164" fontId="11" fillId="4" borderId="3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8" fillId="0" borderId="0" xfId="0" applyFont="1"/>
    <xf numFmtId="164" fontId="3" fillId="0" borderId="3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1418247</xdr:colOff>
      <xdr:row>0</xdr:row>
      <xdr:rowOff>115041</xdr:rowOff>
    </xdr:from>
    <xdr:to>
      <xdr:col>6</xdr:col>
      <xdr:colOff>1034142</xdr:colOff>
      <xdr:row>3</xdr:row>
      <xdr:rowOff>19790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0302474" y="115041"/>
          <a:ext cx="3148805" cy="1134340"/>
        </a:xfrm>
        <a:prstGeom prst="rect">
          <a:avLst/>
        </a:prstGeom>
      </xdr:spPr>
    </xdr:pic>
    <xdr:clientData/>
  </xdr:twoCellAnchor>
  <xdr:twoCellAnchor>
    <xdr:from>
      <xdr:col>1</xdr:col>
      <xdr:colOff>1203665</xdr:colOff>
      <xdr:row>22</xdr:row>
      <xdr:rowOff>235395</xdr:rowOff>
    </xdr:from>
    <xdr:to>
      <xdr:col>2</xdr:col>
      <xdr:colOff>704943</xdr:colOff>
      <xdr:row>22</xdr:row>
      <xdr:rowOff>235395</xdr:rowOff>
    </xdr:to>
    <xdr:cxnSp macro="">
      <xdr:nvCxnSpPr>
        <xdr:cNvPr id="3" name="3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734344" y="9080038"/>
          <a:ext cx="252206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1059429</xdr:colOff>
      <xdr:row>22</xdr:row>
      <xdr:rowOff>257298</xdr:rowOff>
    </xdr:from>
    <xdr:to>
      <xdr:col>7</xdr:col>
      <xdr:colOff>1351437</xdr:colOff>
      <xdr:row>22</xdr:row>
      <xdr:rowOff>258535</xdr:rowOff>
    </xdr:to>
    <xdr:cxnSp macro="">
      <xdr:nvCxnSpPr>
        <xdr:cNvPr id="4" name="11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12285322" y="9101941"/>
          <a:ext cx="3013436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1883353</xdr:colOff>
      <xdr:row>22</xdr:row>
      <xdr:rowOff>216477</xdr:rowOff>
    </xdr:from>
    <xdr:to>
      <xdr:col>14</xdr:col>
      <xdr:colOff>1536989</xdr:colOff>
      <xdr:row>22</xdr:row>
      <xdr:rowOff>216477</xdr:rowOff>
    </xdr:to>
    <xdr:cxnSp macro="">
      <xdr:nvCxnSpPr>
        <xdr:cNvPr id="5" name="15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28962928" y="244056477"/>
          <a:ext cx="340648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1197429</xdr:colOff>
      <xdr:row>35</xdr:row>
      <xdr:rowOff>314200</xdr:rowOff>
    </xdr:from>
    <xdr:to>
      <xdr:col>2</xdr:col>
      <xdr:colOff>1454109</xdr:colOff>
      <xdr:row>35</xdr:row>
      <xdr:rowOff>314200</xdr:rowOff>
    </xdr:to>
    <xdr:cxnSp macro="">
      <xdr:nvCxnSpPr>
        <xdr:cNvPr id="6" name="17 Conector rec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1728108" y="10982200"/>
          <a:ext cx="327746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1255640</xdr:colOff>
      <xdr:row>35</xdr:row>
      <xdr:rowOff>363063</xdr:rowOff>
    </xdr:from>
    <xdr:to>
      <xdr:col>8</xdr:col>
      <xdr:colOff>136072</xdr:colOff>
      <xdr:row>36</xdr:row>
      <xdr:rowOff>0</xdr:rowOff>
    </xdr:to>
    <xdr:cxnSp macro="">
      <xdr:nvCxnSpPr>
        <xdr:cNvPr id="7" name="23 Conector rec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2481533" y="11031063"/>
          <a:ext cx="3207503" cy="179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1"/>
  <sheetViews>
    <sheetView showGridLines="0" tabSelected="1" view="pageBreakPreview" zoomScaleNormal="55" zoomScaleSheetLayoutView="100" workbookViewId="0">
      <selection activeCell="D45" sqref="D45:E45"/>
    </sheetView>
  </sheetViews>
  <sheetFormatPr defaultColWidth="9.140625" defaultRowHeight="15" x14ac:dyDescent="0.25"/>
  <cols>
    <col min="1" max="1" width="5.85546875" style="14" customWidth="1"/>
    <col min="2" max="2" width="45.28515625" customWidth="1"/>
    <col min="3" max="3" width="51.7109375" bestFit="1" customWidth="1"/>
    <col min="4" max="4" width="38.85546875" customWidth="1"/>
    <col min="5" max="5" width="32.5703125" customWidth="1"/>
    <col min="6" max="6" width="20.42578125" style="15" customWidth="1"/>
    <col min="7" max="7" width="20.42578125" customWidth="1"/>
    <col min="8" max="8" width="11.5703125" style="15" customWidth="1"/>
    <col min="9" max="13" width="20.42578125" customWidth="1"/>
    <col min="14" max="14" width="24.7109375" customWidth="1"/>
    <col min="15" max="15" width="20.42578125" customWidth="1"/>
  </cols>
  <sheetData>
    <row r="1" spans="1:15" s="1" customFormat="1" ht="21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s="1" customFormat="1" ht="47.25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s="1" customFormat="1" ht="29.25" customHeight="1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5" s="2" customFormat="1" ht="21" x14ac:dyDescent="0.25">
      <c r="A4" s="39" t="s">
        <v>64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5" s="6" customFormat="1" ht="35.1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6</v>
      </c>
      <c r="H5" s="3" t="s">
        <v>63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</row>
    <row r="6" spans="1:15" s="11" customFormat="1" ht="35.1" customHeight="1" x14ac:dyDescent="0.25">
      <c r="A6" s="7">
        <v>1</v>
      </c>
      <c r="B6" s="8" t="s">
        <v>17</v>
      </c>
      <c r="C6" s="8" t="s">
        <v>18</v>
      </c>
      <c r="D6" s="8" t="s">
        <v>55</v>
      </c>
      <c r="E6" s="9" t="s">
        <v>15</v>
      </c>
      <c r="F6" s="7" t="s">
        <v>19</v>
      </c>
      <c r="G6" s="10">
        <v>80000</v>
      </c>
      <c r="H6" s="37">
        <v>0</v>
      </c>
      <c r="I6" s="10">
        <f t="shared" ref="I6:I16" si="0">+G6</f>
        <v>80000</v>
      </c>
      <c r="J6" s="10">
        <v>2296</v>
      </c>
      <c r="K6" s="10">
        <v>7400.94</v>
      </c>
      <c r="L6" s="10">
        <v>2432</v>
      </c>
      <c r="M6" s="10">
        <v>0</v>
      </c>
      <c r="N6" s="10">
        <f t="shared" ref="N6:N16" si="1">SUM(J6:M6)</f>
        <v>12128.939999999999</v>
      </c>
      <c r="O6" s="10">
        <f t="shared" ref="O6:O16" si="2">+I6-N6</f>
        <v>67871.06</v>
      </c>
    </row>
    <row r="7" spans="1:15" s="11" customFormat="1" ht="33" customHeight="1" x14ac:dyDescent="0.25">
      <c r="A7" s="7">
        <v>2</v>
      </c>
      <c r="B7" s="8" t="s">
        <v>20</v>
      </c>
      <c r="C7" s="8" t="s">
        <v>18</v>
      </c>
      <c r="D7" s="8" t="s">
        <v>21</v>
      </c>
      <c r="E7" s="9" t="s">
        <v>15</v>
      </c>
      <c r="F7" s="7" t="s">
        <v>16</v>
      </c>
      <c r="G7" s="10">
        <v>54000</v>
      </c>
      <c r="H7" s="37">
        <v>0</v>
      </c>
      <c r="I7" s="10">
        <f t="shared" si="0"/>
        <v>54000</v>
      </c>
      <c r="J7" s="10">
        <v>1549.8</v>
      </c>
      <c r="K7" s="10">
        <v>2418.54</v>
      </c>
      <c r="L7" s="10">
        <v>1641.6</v>
      </c>
      <c r="M7" s="10">
        <v>0</v>
      </c>
      <c r="N7" s="10">
        <f t="shared" si="1"/>
        <v>5609.9400000000005</v>
      </c>
      <c r="O7" s="10">
        <f t="shared" si="2"/>
        <v>48390.06</v>
      </c>
    </row>
    <row r="8" spans="1:15" s="11" customFormat="1" ht="35.1" customHeight="1" x14ac:dyDescent="0.25">
      <c r="A8" s="7">
        <v>3</v>
      </c>
      <c r="B8" s="8" t="s">
        <v>23</v>
      </c>
      <c r="C8" s="8" t="s">
        <v>22</v>
      </c>
      <c r="D8" s="8" t="s">
        <v>24</v>
      </c>
      <c r="E8" s="9" t="s">
        <v>15</v>
      </c>
      <c r="F8" s="7" t="s">
        <v>19</v>
      </c>
      <c r="G8" s="10">
        <v>19800</v>
      </c>
      <c r="H8" s="37">
        <v>0</v>
      </c>
      <c r="I8" s="10">
        <f t="shared" si="0"/>
        <v>19800</v>
      </c>
      <c r="J8" s="10">
        <v>568.26</v>
      </c>
      <c r="K8" s="10">
        <v>0</v>
      </c>
      <c r="L8" s="10">
        <v>601.91999999999996</v>
      </c>
      <c r="M8" s="10">
        <v>0</v>
      </c>
      <c r="N8" s="10">
        <f t="shared" si="1"/>
        <v>1170.1799999999998</v>
      </c>
      <c r="O8" s="10">
        <f t="shared" si="2"/>
        <v>18629.82</v>
      </c>
    </row>
    <row r="9" spans="1:15" s="11" customFormat="1" ht="35.1" customHeight="1" x14ac:dyDescent="0.25">
      <c r="A9" s="7">
        <v>4</v>
      </c>
      <c r="B9" s="8" t="s">
        <v>25</v>
      </c>
      <c r="C9" s="8" t="s">
        <v>22</v>
      </c>
      <c r="D9" s="8" t="s">
        <v>24</v>
      </c>
      <c r="E9" s="9" t="s">
        <v>15</v>
      </c>
      <c r="F9" s="7" t="s">
        <v>19</v>
      </c>
      <c r="G9" s="10">
        <v>19800</v>
      </c>
      <c r="H9" s="37">
        <v>0</v>
      </c>
      <c r="I9" s="10">
        <f t="shared" si="0"/>
        <v>19800</v>
      </c>
      <c r="J9" s="10">
        <v>568.26</v>
      </c>
      <c r="K9" s="10">
        <v>0</v>
      </c>
      <c r="L9" s="10">
        <v>601.91999999999996</v>
      </c>
      <c r="M9" s="10">
        <v>0</v>
      </c>
      <c r="N9" s="10">
        <f t="shared" si="1"/>
        <v>1170.1799999999998</v>
      </c>
      <c r="O9" s="10">
        <f t="shared" si="2"/>
        <v>18629.82</v>
      </c>
    </row>
    <row r="10" spans="1:15" s="11" customFormat="1" ht="35.1" customHeight="1" x14ac:dyDescent="0.25">
      <c r="A10" s="7">
        <v>5</v>
      </c>
      <c r="B10" s="8" t="s">
        <v>26</v>
      </c>
      <c r="C10" s="8" t="s">
        <v>22</v>
      </c>
      <c r="D10" s="8" t="s">
        <v>24</v>
      </c>
      <c r="E10" s="9" t="s">
        <v>15</v>
      </c>
      <c r="F10" s="7" t="s">
        <v>19</v>
      </c>
      <c r="G10" s="10">
        <v>19800</v>
      </c>
      <c r="H10" s="37">
        <v>0</v>
      </c>
      <c r="I10" s="10">
        <f t="shared" si="0"/>
        <v>19800</v>
      </c>
      <c r="J10" s="10">
        <v>568.26</v>
      </c>
      <c r="K10" s="10">
        <v>0</v>
      </c>
      <c r="L10" s="10">
        <v>601.91999999999996</v>
      </c>
      <c r="M10" s="10">
        <v>0</v>
      </c>
      <c r="N10" s="10">
        <f t="shared" si="1"/>
        <v>1170.1799999999998</v>
      </c>
      <c r="O10" s="10">
        <f t="shared" si="2"/>
        <v>18629.82</v>
      </c>
    </row>
    <row r="11" spans="1:15" s="11" customFormat="1" ht="35.1" customHeight="1" x14ac:dyDescent="0.25">
      <c r="A11" s="7">
        <v>6</v>
      </c>
      <c r="B11" s="8" t="s">
        <v>27</v>
      </c>
      <c r="C11" s="8" t="s">
        <v>22</v>
      </c>
      <c r="D11" s="8" t="s">
        <v>28</v>
      </c>
      <c r="E11" s="9" t="s">
        <v>15</v>
      </c>
      <c r="F11" s="7" t="s">
        <v>16</v>
      </c>
      <c r="G11" s="10">
        <v>17820</v>
      </c>
      <c r="H11" s="37">
        <v>0</v>
      </c>
      <c r="I11" s="10">
        <f t="shared" si="0"/>
        <v>17820</v>
      </c>
      <c r="J11" s="10">
        <v>511.43</v>
      </c>
      <c r="K11" s="10">
        <v>0</v>
      </c>
      <c r="L11" s="10">
        <v>541.73</v>
      </c>
      <c r="M11" s="10">
        <v>0</v>
      </c>
      <c r="N11" s="10">
        <f t="shared" si="1"/>
        <v>1053.1600000000001</v>
      </c>
      <c r="O11" s="10">
        <f t="shared" si="2"/>
        <v>16766.84</v>
      </c>
    </row>
    <row r="12" spans="1:15" s="11" customFormat="1" ht="35.1" customHeight="1" x14ac:dyDescent="0.25">
      <c r="A12" s="7">
        <v>7</v>
      </c>
      <c r="B12" s="8" t="s">
        <v>29</v>
      </c>
      <c r="C12" s="8" t="s">
        <v>22</v>
      </c>
      <c r="D12" s="8" t="s">
        <v>28</v>
      </c>
      <c r="E12" s="9" t="s">
        <v>15</v>
      </c>
      <c r="F12" s="7" t="s">
        <v>16</v>
      </c>
      <c r="G12" s="10">
        <v>16500</v>
      </c>
      <c r="H12" s="37">
        <v>0</v>
      </c>
      <c r="I12" s="10">
        <f t="shared" si="0"/>
        <v>16500</v>
      </c>
      <c r="J12" s="10">
        <v>473.55</v>
      </c>
      <c r="K12" s="10">
        <v>0</v>
      </c>
      <c r="L12" s="10">
        <v>501.6</v>
      </c>
      <c r="M12" s="10">
        <v>221.55</v>
      </c>
      <c r="N12" s="10">
        <f t="shared" si="1"/>
        <v>1196.7</v>
      </c>
      <c r="O12" s="10">
        <f t="shared" si="2"/>
        <v>15303.3</v>
      </c>
    </row>
    <row r="13" spans="1:15" s="11" customFormat="1" ht="35.1" customHeight="1" x14ac:dyDescent="0.25">
      <c r="A13" s="7">
        <v>8</v>
      </c>
      <c r="B13" s="8" t="s">
        <v>30</v>
      </c>
      <c r="C13" s="8" t="s">
        <v>31</v>
      </c>
      <c r="D13" s="8" t="s">
        <v>32</v>
      </c>
      <c r="E13" s="9" t="s">
        <v>15</v>
      </c>
      <c r="F13" s="7" t="s">
        <v>16</v>
      </c>
      <c r="G13" s="10">
        <v>35000</v>
      </c>
      <c r="H13" s="37">
        <v>0</v>
      </c>
      <c r="I13" s="10">
        <f t="shared" si="0"/>
        <v>35000</v>
      </c>
      <c r="J13" s="10">
        <v>1004.5</v>
      </c>
      <c r="K13" s="10">
        <v>0</v>
      </c>
      <c r="L13" s="10">
        <v>1064</v>
      </c>
      <c r="M13" s="10">
        <v>1937.01</v>
      </c>
      <c r="N13" s="10">
        <f t="shared" si="1"/>
        <v>4005.51</v>
      </c>
      <c r="O13" s="10">
        <f t="shared" si="2"/>
        <v>30994.489999999998</v>
      </c>
    </row>
    <row r="14" spans="1:15" s="11" customFormat="1" ht="35.1" customHeight="1" x14ac:dyDescent="0.25">
      <c r="A14" s="7">
        <v>9</v>
      </c>
      <c r="B14" s="8" t="s">
        <v>33</v>
      </c>
      <c r="C14" s="8" t="s">
        <v>34</v>
      </c>
      <c r="D14" s="8" t="s">
        <v>35</v>
      </c>
      <c r="E14" s="9" t="s">
        <v>15</v>
      </c>
      <c r="F14" s="7" t="s">
        <v>16</v>
      </c>
      <c r="G14" s="10">
        <v>23940</v>
      </c>
      <c r="H14" s="37">
        <v>0</v>
      </c>
      <c r="I14" s="10">
        <f t="shared" si="0"/>
        <v>23940</v>
      </c>
      <c r="J14" s="10">
        <v>687.08</v>
      </c>
      <c r="K14" s="10">
        <v>0</v>
      </c>
      <c r="L14" s="10">
        <v>727.78</v>
      </c>
      <c r="M14" s="10">
        <v>0</v>
      </c>
      <c r="N14" s="10">
        <f t="shared" si="1"/>
        <v>1414.8600000000001</v>
      </c>
      <c r="O14" s="10">
        <f t="shared" si="2"/>
        <v>22525.14</v>
      </c>
    </row>
    <row r="15" spans="1:15" s="11" customFormat="1" ht="35.1" customHeight="1" x14ac:dyDescent="0.25">
      <c r="A15" s="7">
        <v>10</v>
      </c>
      <c r="B15" s="8" t="s">
        <v>36</v>
      </c>
      <c r="C15" s="8" t="s">
        <v>37</v>
      </c>
      <c r="D15" s="8" t="s">
        <v>14</v>
      </c>
      <c r="E15" s="9" t="s">
        <v>15</v>
      </c>
      <c r="F15" s="7" t="s">
        <v>16</v>
      </c>
      <c r="G15" s="10">
        <v>26250</v>
      </c>
      <c r="H15" s="37">
        <v>0</v>
      </c>
      <c r="I15" s="10">
        <f t="shared" si="0"/>
        <v>26250</v>
      </c>
      <c r="J15" s="10">
        <v>753.38</v>
      </c>
      <c r="K15" s="10">
        <v>0</v>
      </c>
      <c r="L15" s="10">
        <v>798</v>
      </c>
      <c r="M15" s="10">
        <v>1715.46</v>
      </c>
      <c r="N15" s="10">
        <f t="shared" si="1"/>
        <v>3266.84</v>
      </c>
      <c r="O15" s="10">
        <f t="shared" si="2"/>
        <v>22983.16</v>
      </c>
    </row>
    <row r="16" spans="1:15" s="11" customFormat="1" ht="35.1" customHeight="1" x14ac:dyDescent="0.25">
      <c r="A16" s="7">
        <v>11</v>
      </c>
      <c r="B16" s="8" t="s">
        <v>38</v>
      </c>
      <c r="C16" s="8" t="s">
        <v>39</v>
      </c>
      <c r="D16" s="8" t="s">
        <v>40</v>
      </c>
      <c r="E16" s="9" t="s">
        <v>15</v>
      </c>
      <c r="F16" s="7" t="s">
        <v>19</v>
      </c>
      <c r="G16" s="10">
        <v>13200</v>
      </c>
      <c r="H16" s="37">
        <v>0</v>
      </c>
      <c r="I16" s="10">
        <f t="shared" si="0"/>
        <v>13200</v>
      </c>
      <c r="J16" s="10">
        <v>378.84</v>
      </c>
      <c r="K16" s="10">
        <v>0</v>
      </c>
      <c r="L16" s="10">
        <v>401.28</v>
      </c>
      <c r="M16" s="10">
        <v>221.55</v>
      </c>
      <c r="N16" s="10">
        <f t="shared" si="1"/>
        <v>1001.6699999999998</v>
      </c>
      <c r="O16" s="10">
        <f t="shared" si="2"/>
        <v>12198.33</v>
      </c>
    </row>
    <row r="17" spans="1:15" s="5" customFormat="1" ht="35.1" customHeight="1" x14ac:dyDescent="0.25">
      <c r="A17" s="40" t="s">
        <v>41</v>
      </c>
      <c r="B17" s="41"/>
      <c r="C17" s="41"/>
      <c r="D17" s="41"/>
      <c r="E17" s="42"/>
      <c r="F17" s="12"/>
      <c r="G17" s="13">
        <f>SUM(G6:G16)</f>
        <v>326110</v>
      </c>
      <c r="H17" s="13">
        <f t="shared" ref="H17:O17" si="3">SUM(H6:H16)</f>
        <v>0</v>
      </c>
      <c r="I17" s="13">
        <f t="shared" si="3"/>
        <v>326110</v>
      </c>
      <c r="J17" s="13">
        <f t="shared" si="3"/>
        <v>9359.36</v>
      </c>
      <c r="K17" s="13">
        <f t="shared" si="3"/>
        <v>9819.48</v>
      </c>
      <c r="L17" s="13">
        <f t="shared" si="3"/>
        <v>9913.7500000000018</v>
      </c>
      <c r="M17" s="13">
        <f>SUM(M6:M16)</f>
        <v>4095.57</v>
      </c>
      <c r="N17" s="13">
        <f t="shared" si="3"/>
        <v>33188.160000000003</v>
      </c>
      <c r="O17" s="13">
        <f t="shared" si="3"/>
        <v>292921.83999999997</v>
      </c>
    </row>
    <row r="22" spans="1:15" s="17" customFormat="1" ht="34.5" customHeight="1" x14ac:dyDescent="0.25">
      <c r="A22" s="16"/>
      <c r="C22" s="18"/>
      <c r="D22" s="19"/>
      <c r="E22" s="20"/>
      <c r="F22" s="21"/>
      <c r="G22" s="21"/>
      <c r="H22" s="20"/>
      <c r="I22" s="21"/>
      <c r="J22" s="21"/>
      <c r="K22" s="21"/>
      <c r="L22" s="21"/>
      <c r="M22" s="21"/>
      <c r="N22" s="21"/>
      <c r="O22" s="21"/>
    </row>
    <row r="23" spans="1:15" s="36" customFormat="1" ht="21" customHeight="1" x14ac:dyDescent="0.25">
      <c r="A23" s="33"/>
      <c r="B23" s="32" t="s">
        <v>42</v>
      </c>
      <c r="C23" s="34"/>
      <c r="D23" s="34"/>
      <c r="E23" s="35"/>
      <c r="F23" s="32" t="s">
        <v>43</v>
      </c>
      <c r="G23" s="34"/>
      <c r="H23" s="35"/>
      <c r="K23" s="34"/>
      <c r="L23" s="34"/>
      <c r="M23" s="32" t="s">
        <v>44</v>
      </c>
      <c r="N23" s="34"/>
      <c r="O23" s="34"/>
    </row>
    <row r="24" spans="1:15" s="17" customFormat="1" ht="15.75" x14ac:dyDescent="0.25">
      <c r="A24" s="16"/>
      <c r="B24" s="22" t="s">
        <v>56</v>
      </c>
      <c r="C24" s="23"/>
      <c r="D24" s="23"/>
      <c r="E24" s="24"/>
      <c r="F24" s="22" t="s">
        <v>45</v>
      </c>
      <c r="G24" s="23"/>
      <c r="H24" s="24"/>
      <c r="K24" s="23"/>
      <c r="L24" s="23"/>
      <c r="M24" s="22" t="s">
        <v>46</v>
      </c>
      <c r="N24" s="23"/>
      <c r="O24" s="23"/>
    </row>
    <row r="25" spans="1:15" s="17" customFormat="1" ht="15.75" x14ac:dyDescent="0.25">
      <c r="A25" s="16"/>
      <c r="B25" s="23" t="s">
        <v>57</v>
      </c>
      <c r="C25" s="25"/>
      <c r="D25" s="25"/>
      <c r="E25" s="26"/>
      <c r="F25" s="23" t="s">
        <v>47</v>
      </c>
      <c r="G25" s="25"/>
      <c r="H25" s="26"/>
      <c r="K25" s="25"/>
      <c r="L25" s="25"/>
      <c r="M25" s="23" t="s">
        <v>48</v>
      </c>
      <c r="N25" s="25"/>
      <c r="O25" s="25"/>
    </row>
    <row r="26" spans="1:15" s="17" customFormat="1" ht="15.75" x14ac:dyDescent="0.25">
      <c r="A26" s="16"/>
      <c r="B26" s="23"/>
      <c r="C26" s="25"/>
      <c r="D26" s="25"/>
      <c r="E26" s="26"/>
      <c r="F26" s="23"/>
      <c r="G26" s="25"/>
      <c r="H26" s="26"/>
      <c r="K26" s="25"/>
      <c r="L26" s="25"/>
      <c r="M26" s="23"/>
      <c r="N26" s="25"/>
      <c r="O26" s="25"/>
    </row>
    <row r="27" spans="1:15" s="17" customFormat="1" ht="15.75" x14ac:dyDescent="0.25">
      <c r="A27" s="16"/>
      <c r="B27" s="23"/>
      <c r="C27" s="25"/>
      <c r="D27" s="25"/>
      <c r="E27" s="26"/>
      <c r="F27" s="23"/>
      <c r="G27" s="25"/>
      <c r="H27" s="26"/>
      <c r="K27" s="25"/>
      <c r="L27" s="25"/>
      <c r="M27" s="23"/>
      <c r="N27" s="25"/>
      <c r="O27" s="25"/>
    </row>
    <row r="28" spans="1:15" s="17" customFormat="1" ht="15.75" x14ac:dyDescent="0.25">
      <c r="A28" s="16"/>
      <c r="B28" s="23"/>
      <c r="C28" s="25"/>
      <c r="D28" s="25"/>
      <c r="E28" s="26"/>
      <c r="F28" s="23"/>
      <c r="G28" s="25"/>
      <c r="H28" s="26"/>
      <c r="K28" s="25"/>
      <c r="L28" s="25"/>
      <c r="M28" s="23"/>
      <c r="N28" s="25"/>
      <c r="O28" s="25"/>
    </row>
    <row r="29" spans="1:15" s="17" customFormat="1" ht="15.75" x14ac:dyDescent="0.25">
      <c r="A29" s="16"/>
      <c r="B29" s="23"/>
      <c r="C29" s="25"/>
      <c r="D29" s="25"/>
      <c r="E29" s="26"/>
      <c r="F29" s="23"/>
      <c r="G29" s="25"/>
      <c r="H29" s="26"/>
      <c r="K29" s="25"/>
      <c r="L29" s="25"/>
      <c r="M29" s="23"/>
      <c r="N29" s="25"/>
      <c r="O29" s="25"/>
    </row>
    <row r="30" spans="1:15" s="17" customFormat="1" ht="15.75" x14ac:dyDescent="0.25">
      <c r="A30" s="16"/>
      <c r="B30" s="23"/>
      <c r="C30" s="25"/>
      <c r="D30" s="25"/>
      <c r="E30" s="26"/>
      <c r="F30" s="23"/>
      <c r="G30" s="25"/>
      <c r="H30" s="26"/>
      <c r="K30" s="25"/>
      <c r="L30" s="25"/>
      <c r="M30" s="23"/>
      <c r="N30" s="25"/>
      <c r="O30" s="25"/>
    </row>
    <row r="31" spans="1:15" s="17" customFormat="1" ht="15.75" x14ac:dyDescent="0.25">
      <c r="A31" s="16"/>
      <c r="B31" s="23"/>
      <c r="C31" s="25"/>
      <c r="D31" s="25"/>
      <c r="E31" s="26"/>
      <c r="F31" s="23"/>
      <c r="G31" s="25"/>
      <c r="H31" s="26"/>
      <c r="K31" s="25"/>
      <c r="L31" s="25"/>
      <c r="M31" s="23"/>
      <c r="N31" s="25"/>
      <c r="O31" s="25"/>
    </row>
    <row r="32" spans="1:15" s="17" customFormat="1" ht="15.75" x14ac:dyDescent="0.25">
      <c r="A32" s="16"/>
      <c r="B32" s="23"/>
      <c r="C32" s="25"/>
      <c r="D32" s="25"/>
      <c r="E32" s="26"/>
      <c r="F32" s="23"/>
      <c r="G32" s="25"/>
      <c r="H32" s="26"/>
      <c r="K32" s="25"/>
      <c r="L32" s="25"/>
      <c r="M32" s="23"/>
      <c r="N32" s="25"/>
      <c r="O32" s="25"/>
    </row>
    <row r="33" spans="1:15" s="17" customFormat="1" ht="15.75" x14ac:dyDescent="0.25">
      <c r="A33" s="16"/>
      <c r="B33" s="23"/>
      <c r="C33" s="25"/>
      <c r="D33" s="25"/>
      <c r="E33" s="26"/>
      <c r="F33" s="23"/>
      <c r="G33" s="25"/>
      <c r="H33" s="26"/>
      <c r="K33" s="25"/>
      <c r="L33" s="25"/>
      <c r="M33" s="23"/>
      <c r="N33" s="25"/>
      <c r="O33" s="25"/>
    </row>
    <row r="34" spans="1:15" s="17" customFormat="1" x14ac:dyDescent="0.25">
      <c r="A34" s="16"/>
      <c r="B34" s="25"/>
      <c r="C34" s="25"/>
      <c r="D34" s="25"/>
      <c r="E34" s="26"/>
      <c r="F34" s="25"/>
      <c r="G34" s="25"/>
      <c r="H34" s="26"/>
      <c r="K34" s="25"/>
      <c r="L34" s="25"/>
      <c r="M34" s="25"/>
      <c r="N34" s="25"/>
      <c r="O34" s="25"/>
    </row>
    <row r="35" spans="1:15" s="17" customFormat="1" ht="27" customHeight="1" x14ac:dyDescent="0.25">
      <c r="A35" s="16"/>
      <c r="B35" s="25"/>
      <c r="C35" s="25"/>
      <c r="D35" s="25"/>
      <c r="E35" s="26"/>
      <c r="F35" s="25"/>
      <c r="G35" s="25"/>
      <c r="H35" s="26"/>
      <c r="K35" s="25"/>
      <c r="L35" s="25"/>
      <c r="M35" s="25"/>
      <c r="N35" s="25"/>
      <c r="O35" s="25"/>
    </row>
    <row r="36" spans="1:15" s="17" customFormat="1" ht="30" customHeight="1" x14ac:dyDescent="0.25">
      <c r="A36" s="16"/>
      <c r="B36" s="32" t="s">
        <v>49</v>
      </c>
      <c r="C36" s="25"/>
      <c r="D36" s="25"/>
      <c r="E36" s="26"/>
      <c r="F36" s="32" t="s">
        <v>50</v>
      </c>
      <c r="G36" s="25"/>
      <c r="H36" s="26"/>
      <c r="K36" s="25"/>
      <c r="L36" s="25"/>
      <c r="M36" s="25"/>
      <c r="N36" s="25"/>
      <c r="O36" s="25"/>
    </row>
    <row r="37" spans="1:15" s="17" customFormat="1" x14ac:dyDescent="0.25">
      <c r="A37" s="16"/>
      <c r="B37" s="22" t="s">
        <v>51</v>
      </c>
      <c r="C37" s="25"/>
      <c r="D37" s="25"/>
      <c r="E37" s="26"/>
      <c r="F37" s="22" t="s">
        <v>52</v>
      </c>
      <c r="G37" s="25"/>
      <c r="H37" s="26"/>
      <c r="K37" s="25"/>
      <c r="L37" s="25"/>
      <c r="M37" s="25"/>
      <c r="N37" s="25"/>
      <c r="O37" s="25"/>
    </row>
    <row r="38" spans="1:15" s="17" customFormat="1" ht="15.75" x14ac:dyDescent="0.25">
      <c r="A38" s="16"/>
      <c r="B38" s="23" t="s">
        <v>53</v>
      </c>
      <c r="C38" s="25"/>
      <c r="D38" s="25"/>
      <c r="E38" s="26"/>
      <c r="F38" s="23" t="s">
        <v>54</v>
      </c>
      <c r="G38" s="25"/>
      <c r="H38" s="26"/>
      <c r="K38" s="25"/>
      <c r="L38" s="25"/>
      <c r="M38" s="25"/>
      <c r="N38" s="25"/>
      <c r="O38" s="25"/>
    </row>
    <row r="39" spans="1:15" s="27" customFormat="1" ht="15.75" x14ac:dyDescent="0.25">
      <c r="A39" s="5"/>
      <c r="F39" s="6"/>
      <c r="H39" s="6"/>
    </row>
    <row r="40" spans="1:15" s="27" customFormat="1" ht="15.75" x14ac:dyDescent="0.25">
      <c r="A40" s="5"/>
      <c r="F40" s="6"/>
      <c r="H40" s="6"/>
    </row>
    <row r="45" spans="1:15" ht="20.25" x14ac:dyDescent="0.25">
      <c r="M45" s="28">
        <v>3430.92</v>
      </c>
      <c r="N45" s="29" t="s">
        <v>58</v>
      </c>
    </row>
    <row r="46" spans="1:15" ht="20.25" x14ac:dyDescent="0.25">
      <c r="M46" s="28"/>
      <c r="N46" s="29"/>
    </row>
    <row r="47" spans="1:15" ht="20.25" x14ac:dyDescent="0.25">
      <c r="M47" s="28">
        <v>0</v>
      </c>
      <c r="N47" s="29" t="s">
        <v>59</v>
      </c>
    </row>
    <row r="48" spans="1:15" ht="20.25" x14ac:dyDescent="0.25">
      <c r="M48" s="28"/>
      <c r="N48" s="29"/>
    </row>
    <row r="49" spans="13:14" ht="20.25" x14ac:dyDescent="0.25">
      <c r="M49" s="28">
        <v>664.65</v>
      </c>
      <c r="N49" s="29" t="s">
        <v>60</v>
      </c>
    </row>
    <row r="50" spans="13:14" ht="20.25" x14ac:dyDescent="0.25">
      <c r="M50" s="28">
        <v>0</v>
      </c>
      <c r="N50" s="29" t="s">
        <v>61</v>
      </c>
    </row>
    <row r="51" spans="13:14" ht="20.25" x14ac:dyDescent="0.25">
      <c r="M51" s="30">
        <f>SUM(M45:M50)</f>
        <v>4095.57</v>
      </c>
      <c r="N51" s="31" t="s">
        <v>62</v>
      </c>
    </row>
  </sheetData>
  <mergeCells count="3">
    <mergeCell ref="A1:O3"/>
    <mergeCell ref="A4:O4"/>
    <mergeCell ref="A17:E17"/>
  </mergeCells>
  <pageMargins left="0.70866141732283472" right="0.70866141732283472" top="0.74803149606299213" bottom="0.74803149606299213" header="0.31496062992125984" footer="0.31496062992125984"/>
  <pageSetup paperSize="5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MAYO 2024</vt:lpstr>
      <vt:lpstr>'MAYO 2024'!Print_Area</vt:lpstr>
      <vt:lpstr>'MAYO 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Vargas</cp:lastModifiedBy>
  <cp:lastPrinted>2023-02-01T15:54:07Z</cp:lastPrinted>
  <dcterms:created xsi:type="dcterms:W3CDTF">2021-12-01T12:37:02Z</dcterms:created>
  <dcterms:modified xsi:type="dcterms:W3CDTF">2024-06-05T14:11:11Z</dcterms:modified>
</cp:coreProperties>
</file>