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dramirez_da_gob_do/Documents/Desktop/DENNY 2025/PORTAL 2025/"/>
    </mc:Choice>
  </mc:AlternateContent>
  <xr:revisionPtr revIDLastSave="1" documentId="8_{0FDC71EA-6DC4-4FB6-A8E1-3C67DE6C0093}" xr6:coauthVersionLast="47" xr6:coauthVersionMax="47" xr10:uidLastSave="{B824DCEB-2253-4FF6-838C-635DE8012FCE}"/>
  <bookViews>
    <workbookView xWindow="-120" yWindow="-120" windowWidth="29040" windowHeight="15720" xr2:uid="{00000000-000D-0000-FFFF-FFFF00000000}"/>
  </bookViews>
  <sheets>
    <sheet name="MARZO 2025 (3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3" l="1"/>
  <c r="L19" i="3"/>
  <c r="K19" i="3"/>
  <c r="J19" i="3"/>
  <c r="H19" i="3"/>
  <c r="G19" i="3"/>
  <c r="N18" i="3"/>
  <c r="O18" i="3" s="1"/>
  <c r="I18" i="3"/>
  <c r="N17" i="3"/>
  <c r="I17" i="3"/>
  <c r="O17" i="3" s="1"/>
  <c r="N16" i="3"/>
  <c r="I16" i="3"/>
  <c r="O16" i="3" s="1"/>
  <c r="N15" i="3"/>
  <c r="O15" i="3" s="1"/>
  <c r="I15" i="3"/>
  <c r="N14" i="3"/>
  <c r="O14" i="3" s="1"/>
  <c r="I14" i="3"/>
  <c r="N13" i="3"/>
  <c r="I13" i="3"/>
  <c r="O13" i="3" s="1"/>
  <c r="N12" i="3"/>
  <c r="I12" i="3"/>
  <c r="O12" i="3" s="1"/>
  <c r="O11" i="3"/>
  <c r="N11" i="3"/>
  <c r="I11" i="3"/>
  <c r="N10" i="3"/>
  <c r="I10" i="3"/>
  <c r="O10" i="3" s="1"/>
  <c r="N9" i="3"/>
  <c r="N19" i="3" s="1"/>
  <c r="I9" i="3"/>
  <c r="I19" i="3" s="1"/>
  <c r="O9" i="3" l="1"/>
  <c r="O19" i="3" s="1"/>
</calcChain>
</file>

<file path=xl/sharedStrings.xml><?xml version="1.0" encoding="utf-8"?>
<sst xmlns="http://schemas.openxmlformats.org/spreadsheetml/2006/main" count="82" uniqueCount="57">
  <si>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</si>
  <si>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</si>
  <si>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</si>
  <si>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</si>
  <si>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</si>
  <si>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</si>
  <si>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</si>
  <si>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</si>
  <si>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</si>
  <si>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</si>
  <si>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</si>
  <si>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</si>
  <si>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</si>
  <si>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</si>
  <si>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</si>
  <si>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HECTOR RAFAEL GARCIA VERAS</t>
  </si>
  <si>
    <t>DEPARTAMENTO DE COMUNICACIONES</t>
  </si>
  <si>
    <t>Encargado de Relaciones Públicas</t>
  </si>
  <si>
    <t>EN TRAMITE DE PENSION</t>
  </si>
  <si>
    <t>MASCULINO</t>
  </si>
  <si>
    <t>JULIA YSABEL ABREU RONDON</t>
  </si>
  <si>
    <t>Coordinadora monitoreo aerodromos (CCTV)</t>
  </si>
  <si>
    <t>FEMENINO</t>
  </si>
  <si>
    <t>JOSE GREGORIO PANIAGUA REYES</t>
  </si>
  <si>
    <t>DIVISION DE SERVICIOS GENERALES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</si>
  <si>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</si>
  <si>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</si>
  <si>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</si>
  <si>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</si>
  <si>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</si>
  <si>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</si>
  <si>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</si>
  <si>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</si>
  <si>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</si>
  <si>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</si>
  <si>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</si>
  <si>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</si>
  <si>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CARMEN M. SEPULVEDA M.</t>
  </si>
  <si>
    <t>AEROPUERTO INT.  PUNTA CANA</t>
  </si>
  <si>
    <t>Secretaria</t>
  </si>
  <si>
    <t>TOTAL GENERAL</t>
  </si>
  <si>
    <t>Preparado Por:</t>
  </si>
  <si>
    <t>Revisado Por:</t>
  </si>
  <si>
    <t>Auditado por:</t>
  </si>
  <si>
    <t>CONCEPCION MARIA PAULINO DE MEDRANO</t>
  </si>
  <si>
    <t>JEANNETTE MERCEDES ASCENCION BURGOS</t>
  </si>
  <si>
    <t>MARISOL MARIANO HERNANDEZ</t>
  </si>
  <si>
    <t>Enc. División Registro y Control de Nómina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</si>
  <si>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</si>
  <si>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</si>
  <si>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</si>
  <si>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</si>
  <si>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</si>
  <si>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</si>
  <si>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</si>
  <si>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</si>
  <si>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NOMINA PERSONAL EN TRAMITE DE PENSION CORRESPONDIENTE 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</si>
</sst>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43" fontId="3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0" borderId="0" xfId="0" applyFont="1"/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254000</xdr:colOff>
      <xdr:row>0</xdr:row>
      <xdr:rowOff>86466</xdr:rowOff>
    </xdr:from>
    <xdr:to>
      <xdr:col>6</xdr:col>
      <xdr:colOff>1031875</xdr:colOff>
      <xdr:row>6</xdr:row>
      <xdr:rowOff>6203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36F0AAF7-B537-4DC7-9586-FDE5AA15F6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9702800" y="86466"/>
          <a:ext cx="4311650" cy="1319912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24</xdr:row>
      <xdr:rowOff>235395</xdr:rowOff>
    </xdr:from>
    <xdr:to>
      <xdr:col>2</xdr:col>
      <xdr:colOff>704943</xdr:colOff>
      <xdr:row>24</xdr:row>
      <xdr:rowOff>235395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7A83AF12-7DB6-4ACC-A2CE-8CB7D7560669}"/>
            </a:ext>
          </a:extLst>
        </xdr:cNvPr>
        <xdr:cNvCxnSpPr/>
      </xdr:nvCxnSpPr>
      <xdr:spPr>
        <a:xfrm>
          <a:off x="1594190" y="5626545"/>
          <a:ext cx="252070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24</xdr:row>
      <xdr:rowOff>257298</xdr:rowOff>
    </xdr:from>
    <xdr:to>
      <xdr:col>7</xdr:col>
      <xdr:colOff>1351437</xdr:colOff>
      <xdr:row>24</xdr:row>
      <xdr:rowOff>258535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D6DF75CD-F01A-4174-83A2-7467C5383293}"/>
            </a:ext>
          </a:extLst>
        </xdr:cNvPr>
        <xdr:cNvCxnSpPr/>
      </xdr:nvCxnSpPr>
      <xdr:spPr>
        <a:xfrm flipV="1">
          <a:off x="12679929" y="5629398"/>
          <a:ext cx="2435133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24</xdr:row>
      <xdr:rowOff>216477</xdr:rowOff>
    </xdr:from>
    <xdr:to>
      <xdr:col>14</xdr:col>
      <xdr:colOff>1536989</xdr:colOff>
      <xdr:row>24</xdr:row>
      <xdr:rowOff>216477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137B9D74-C29E-4832-BA6D-B568907D6C1B}"/>
            </a:ext>
          </a:extLst>
        </xdr:cNvPr>
        <xdr:cNvCxnSpPr/>
      </xdr:nvCxnSpPr>
      <xdr:spPr>
        <a:xfrm flipV="1">
          <a:off x="21923953" y="5626677"/>
          <a:ext cx="301596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37</xdr:row>
      <xdr:rowOff>314200</xdr:rowOff>
    </xdr:from>
    <xdr:to>
      <xdr:col>2</xdr:col>
      <xdr:colOff>1454109</xdr:colOff>
      <xdr:row>37</xdr:row>
      <xdr:rowOff>314200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5D3458DC-F8A2-4B30-9E8D-8B2177D71768}"/>
            </a:ext>
          </a:extLst>
        </xdr:cNvPr>
        <xdr:cNvCxnSpPr/>
      </xdr:nvCxnSpPr>
      <xdr:spPr>
        <a:xfrm>
          <a:off x="1587954" y="8210425"/>
          <a:ext cx="327610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37</xdr:row>
      <xdr:rowOff>363063</xdr:rowOff>
    </xdr:from>
    <xdr:to>
      <xdr:col>8</xdr:col>
      <xdr:colOff>136072</xdr:colOff>
      <xdr:row>38</xdr:row>
      <xdr:rowOff>0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E41E0791-3030-4A3C-B439-72770FB50A8F}"/>
            </a:ext>
          </a:extLst>
        </xdr:cNvPr>
        <xdr:cNvCxnSpPr/>
      </xdr:nvCxnSpPr>
      <xdr:spPr>
        <a:xfrm>
          <a:off x="12876140" y="8211663"/>
          <a:ext cx="237610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9A76B-8194-4D0F-9978-EC9604C0EE8A}">
  <dimension ref="A1:O42"/>
  <sheetViews>
    <sheetView tabSelected="1" zoomScaleNormal="100" workbookViewId="0">
      <selection activeCell="D26" sqref="D26"/>
    </sheetView>
  </sheetViews>
  <sheetFormatPr defaultColWidth="9.140625" defaultRowHeight="15" x14ac:dyDescent="0.25"/>
  <cols>
    <col min="1" max="1" width="5.85546875" style="33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34" customWidth="1"/>
    <col min="7" max="7" width="20.42578125" customWidth="1"/>
    <col min="8" max="8" width="11.5703125" style="34" customWidth="1"/>
    <col min="9" max="13" width="20.42578125" customWidth="1"/>
    <col min="14" max="14" width="24.7109375" customWidth="1"/>
    <col min="15" max="15" width="20.42578125" customWidth="1"/>
  </cols>
  <sheetData>
    <row r="1" spans="1:15" s="2" customFormat="1" ht="15.75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s="2" customFormat="1" ht="15.75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2" customFormat="1" ht="15.75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s="2" customFormat="1" ht="2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2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2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3" customFormat="1" ht="21" x14ac:dyDescent="0.25">
      <c r="A7" s="36" t="s">
        <v>56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s="6" customFormat="1" ht="31.5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5" t="s">
        <v>6</v>
      </c>
      <c r="H8" s="4" t="s">
        <v>7</v>
      </c>
      <c r="I8" s="4" t="s">
        <v>8</v>
      </c>
      <c r="J8" s="4" t="s">
        <v>9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</row>
    <row r="9" spans="1:15" s="12" customFormat="1" ht="15.75" x14ac:dyDescent="0.25">
      <c r="A9" s="7">
        <v>1</v>
      </c>
      <c r="B9" s="8" t="s">
        <v>15</v>
      </c>
      <c r="C9" s="8" t="s">
        <v>16</v>
      </c>
      <c r="D9" s="8" t="s">
        <v>17</v>
      </c>
      <c r="E9" s="9" t="s">
        <v>18</v>
      </c>
      <c r="F9" s="7" t="s">
        <v>19</v>
      </c>
      <c r="G9" s="10">
        <v>80000</v>
      </c>
      <c r="H9" s="11">
        <v>0</v>
      </c>
      <c r="I9" s="10">
        <f t="shared" ref="I9:I18" si="0">+G9</f>
        <v>80000</v>
      </c>
      <c r="J9" s="10">
        <v>2296</v>
      </c>
      <c r="K9" s="10">
        <v>7400.94</v>
      </c>
      <c r="L9" s="10">
        <v>2432</v>
      </c>
      <c r="M9" s="10">
        <v>0</v>
      </c>
      <c r="N9" s="10">
        <f t="shared" ref="N9:N18" si="1">SUM(J9:M9)</f>
        <v>12128.939999999999</v>
      </c>
      <c r="O9" s="10">
        <f t="shared" ref="O9:O18" si="2">+I9-N9</f>
        <v>67871.06</v>
      </c>
    </row>
    <row r="10" spans="1:15" s="12" customFormat="1" ht="31.5" x14ac:dyDescent="0.25">
      <c r="A10" s="7">
        <v>2</v>
      </c>
      <c r="B10" s="8" t="s">
        <v>20</v>
      </c>
      <c r="C10" s="8" t="s">
        <v>16</v>
      </c>
      <c r="D10" s="8" t="s">
        <v>21</v>
      </c>
      <c r="E10" s="9" t="s">
        <v>18</v>
      </c>
      <c r="F10" s="7" t="s">
        <v>22</v>
      </c>
      <c r="G10" s="10">
        <v>54000</v>
      </c>
      <c r="H10" s="11">
        <v>0</v>
      </c>
      <c r="I10" s="10">
        <f t="shared" si="0"/>
        <v>54000</v>
      </c>
      <c r="J10" s="10">
        <v>1549.8</v>
      </c>
      <c r="K10" s="10">
        <v>2418.54</v>
      </c>
      <c r="L10" s="10">
        <v>1641.6</v>
      </c>
      <c r="M10" s="10">
        <v>0</v>
      </c>
      <c r="N10" s="10">
        <f t="shared" si="1"/>
        <v>5609.9400000000005</v>
      </c>
      <c r="O10" s="10">
        <f t="shared" si="2"/>
        <v>48390.06</v>
      </c>
    </row>
    <row r="11" spans="1:15" s="12" customFormat="1" ht="15.75" x14ac:dyDescent="0.25">
      <c r="A11" s="7">
        <v>3</v>
      </c>
      <c r="B11" s="8" t="s">
        <v>23</v>
      </c>
      <c r="C11" s="8" t="s">
        <v>24</v>
      </c>
      <c r="D11" s="8" t="s">
        <v>25</v>
      </c>
      <c r="E11" s="9" t="s">
        <v>18</v>
      </c>
      <c r="F11" s="7" t="s">
        <v>19</v>
      </c>
      <c r="G11" s="10">
        <v>19800</v>
      </c>
      <c r="H11" s="11">
        <v>0</v>
      </c>
      <c r="I11" s="10">
        <f t="shared" si="0"/>
        <v>19800</v>
      </c>
      <c r="J11" s="10">
        <v>568.26</v>
      </c>
      <c r="K11" s="10">
        <v>0</v>
      </c>
      <c r="L11" s="10">
        <v>601.91999999999996</v>
      </c>
      <c r="M11" s="10">
        <v>0</v>
      </c>
      <c r="N11" s="10">
        <f t="shared" si="1"/>
        <v>1170.1799999999998</v>
      </c>
      <c r="O11" s="10">
        <f t="shared" si="2"/>
        <v>18629.82</v>
      </c>
    </row>
    <row r="12" spans="1:15" s="12" customFormat="1" ht="15.75" x14ac:dyDescent="0.25">
      <c r="A12" s="7">
        <v>4</v>
      </c>
      <c r="B12" s="8" t="s">
        <v>26</v>
      </c>
      <c r="C12" s="8" t="s">
        <v>24</v>
      </c>
      <c r="D12" s="8" t="s">
        <v>25</v>
      </c>
      <c r="E12" s="9" t="s">
        <v>18</v>
      </c>
      <c r="F12" s="7" t="s">
        <v>19</v>
      </c>
      <c r="G12" s="10">
        <v>19800</v>
      </c>
      <c r="H12" s="11">
        <v>0</v>
      </c>
      <c r="I12" s="10">
        <f t="shared" si="0"/>
        <v>19800</v>
      </c>
      <c r="J12" s="10">
        <v>568.26</v>
      </c>
      <c r="K12" s="10">
        <v>0</v>
      </c>
      <c r="L12" s="10">
        <v>601.91999999999996</v>
      </c>
      <c r="M12" s="10">
        <v>0</v>
      </c>
      <c r="N12" s="10">
        <f t="shared" si="1"/>
        <v>1170.1799999999998</v>
      </c>
      <c r="O12" s="10">
        <f t="shared" si="2"/>
        <v>18629.82</v>
      </c>
    </row>
    <row r="13" spans="1:15" s="12" customFormat="1" ht="15.75" x14ac:dyDescent="0.25">
      <c r="A13" s="7">
        <v>5</v>
      </c>
      <c r="B13" s="8" t="s">
        <v>27</v>
      </c>
      <c r="C13" s="8" t="s">
        <v>24</v>
      </c>
      <c r="D13" s="8" t="s">
        <v>25</v>
      </c>
      <c r="E13" s="9" t="s">
        <v>18</v>
      </c>
      <c r="F13" s="7" t="s">
        <v>19</v>
      </c>
      <c r="G13" s="10">
        <v>19800</v>
      </c>
      <c r="H13" s="11">
        <v>0</v>
      </c>
      <c r="I13" s="10">
        <f t="shared" si="0"/>
        <v>19800</v>
      </c>
      <c r="J13" s="10">
        <v>568.26</v>
      </c>
      <c r="K13" s="10">
        <v>0</v>
      </c>
      <c r="L13" s="10">
        <v>601.91999999999996</v>
      </c>
      <c r="M13" s="10">
        <v>0</v>
      </c>
      <c r="N13" s="10">
        <f t="shared" si="1"/>
        <v>1170.1799999999998</v>
      </c>
      <c r="O13" s="10">
        <f t="shared" si="2"/>
        <v>18629.82</v>
      </c>
    </row>
    <row r="14" spans="1:15" s="12" customFormat="1" ht="15.75" x14ac:dyDescent="0.25">
      <c r="A14" s="7">
        <v>6</v>
      </c>
      <c r="B14" s="8" t="s">
        <v>28</v>
      </c>
      <c r="C14" s="8" t="s">
        <v>24</v>
      </c>
      <c r="D14" s="8" t="s">
        <v>29</v>
      </c>
      <c r="E14" s="9" t="s">
        <v>18</v>
      </c>
      <c r="F14" s="7" t="s">
        <v>22</v>
      </c>
      <c r="G14" s="10">
        <v>17820</v>
      </c>
      <c r="H14" s="11">
        <v>0</v>
      </c>
      <c r="I14" s="10">
        <f t="shared" si="0"/>
        <v>17820</v>
      </c>
      <c r="J14" s="10">
        <v>511.43</v>
      </c>
      <c r="K14" s="10">
        <v>0</v>
      </c>
      <c r="L14" s="10">
        <v>541.73</v>
      </c>
      <c r="M14" s="10">
        <v>0</v>
      </c>
      <c r="N14" s="10">
        <f t="shared" si="1"/>
        <v>1053.1600000000001</v>
      </c>
      <c r="O14" s="10">
        <f t="shared" si="2"/>
        <v>16766.84</v>
      </c>
    </row>
    <row r="15" spans="1:15" s="12" customFormat="1" ht="15.75" x14ac:dyDescent="0.25">
      <c r="A15" s="7">
        <v>7</v>
      </c>
      <c r="B15" s="8" t="s">
        <v>30</v>
      </c>
      <c r="C15" s="8" t="s">
        <v>24</v>
      </c>
      <c r="D15" s="8" t="s">
        <v>29</v>
      </c>
      <c r="E15" s="9" t="s">
        <v>18</v>
      </c>
      <c r="F15" s="7" t="s">
        <v>22</v>
      </c>
      <c r="G15" s="10">
        <v>16500</v>
      </c>
      <c r="H15" s="11">
        <v>0</v>
      </c>
      <c r="I15" s="10">
        <f t="shared" si="0"/>
        <v>16500</v>
      </c>
      <c r="J15" s="10">
        <v>473.55</v>
      </c>
      <c r="K15" s="10">
        <v>0</v>
      </c>
      <c r="L15" s="10">
        <v>501.6</v>
      </c>
      <c r="M15" s="10">
        <v>221.55</v>
      </c>
      <c r="N15" s="10">
        <f t="shared" si="1"/>
        <v>1196.7</v>
      </c>
      <c r="O15" s="10">
        <f t="shared" si="2"/>
        <v>15303.3</v>
      </c>
    </row>
    <row r="16" spans="1:15" s="12" customFormat="1" ht="15.75" x14ac:dyDescent="0.25">
      <c r="A16" s="7">
        <v>8</v>
      </c>
      <c r="B16" s="8" t="s">
        <v>31</v>
      </c>
      <c r="C16" s="8" t="s">
        <v>32</v>
      </c>
      <c r="D16" s="8" t="s">
        <v>33</v>
      </c>
      <c r="E16" s="9" t="s">
        <v>18</v>
      </c>
      <c r="F16" s="7" t="s">
        <v>22</v>
      </c>
      <c r="G16" s="10">
        <v>35000</v>
      </c>
      <c r="H16" s="11">
        <v>0</v>
      </c>
      <c r="I16" s="10">
        <f t="shared" si="0"/>
        <v>35000</v>
      </c>
      <c r="J16" s="10">
        <v>1004.5</v>
      </c>
      <c r="K16" s="10">
        <v>0</v>
      </c>
      <c r="L16" s="10">
        <v>1064</v>
      </c>
      <c r="M16" s="10">
        <v>1937.01</v>
      </c>
      <c r="N16" s="10">
        <f t="shared" si="1"/>
        <v>4005.51</v>
      </c>
      <c r="O16" s="10">
        <f t="shared" si="2"/>
        <v>30994.489999999998</v>
      </c>
    </row>
    <row r="17" spans="1:15" s="12" customFormat="1" ht="15.75" x14ac:dyDescent="0.25">
      <c r="A17" s="7">
        <v>9</v>
      </c>
      <c r="B17" s="8" t="s">
        <v>34</v>
      </c>
      <c r="C17" s="8" t="s">
        <v>35</v>
      </c>
      <c r="D17" s="8" t="s">
        <v>36</v>
      </c>
      <c r="E17" s="9" t="s">
        <v>18</v>
      </c>
      <c r="F17" s="7" t="s">
        <v>22</v>
      </c>
      <c r="G17" s="10">
        <v>23940</v>
      </c>
      <c r="H17" s="11">
        <v>0</v>
      </c>
      <c r="I17" s="10">
        <f t="shared" si="0"/>
        <v>23940</v>
      </c>
      <c r="J17" s="10">
        <v>687.08</v>
      </c>
      <c r="K17" s="10">
        <v>0</v>
      </c>
      <c r="L17" s="10">
        <v>727.78</v>
      </c>
      <c r="M17" s="10">
        <v>0</v>
      </c>
      <c r="N17" s="10">
        <f t="shared" si="1"/>
        <v>1414.8600000000001</v>
      </c>
      <c r="O17" s="10">
        <f t="shared" si="2"/>
        <v>22525.14</v>
      </c>
    </row>
    <row r="18" spans="1:15" s="12" customFormat="1" ht="15.75" x14ac:dyDescent="0.25">
      <c r="A18" s="7">
        <v>10</v>
      </c>
      <c r="B18" s="8" t="s">
        <v>37</v>
      </c>
      <c r="C18" s="8" t="s">
        <v>38</v>
      </c>
      <c r="D18" s="8" t="s">
        <v>39</v>
      </c>
      <c r="E18" s="9" t="s">
        <v>18</v>
      </c>
      <c r="F18" s="7" t="s">
        <v>22</v>
      </c>
      <c r="G18" s="10">
        <v>26250</v>
      </c>
      <c r="H18" s="11">
        <v>0</v>
      </c>
      <c r="I18" s="10">
        <f t="shared" si="0"/>
        <v>26250</v>
      </c>
      <c r="J18" s="10">
        <v>753.38</v>
      </c>
      <c r="K18" s="10">
        <v>0</v>
      </c>
      <c r="L18" s="10">
        <v>798</v>
      </c>
      <c r="M18" s="10">
        <v>1715.46</v>
      </c>
      <c r="N18" s="10">
        <f t="shared" si="1"/>
        <v>3266.84</v>
      </c>
      <c r="O18" s="10">
        <f t="shared" si="2"/>
        <v>22983.16</v>
      </c>
    </row>
    <row r="19" spans="1:15" s="15" customFormat="1" ht="15.75" x14ac:dyDescent="0.25">
      <c r="A19" s="37" t="s">
        <v>40</v>
      </c>
      <c r="B19" s="38"/>
      <c r="C19" s="38"/>
      <c r="D19" s="38"/>
      <c r="E19" s="39"/>
      <c r="F19" s="13"/>
      <c r="G19" s="14">
        <f>SUM(G9:G18)</f>
        <v>312910</v>
      </c>
      <c r="H19" s="14">
        <f t="shared" ref="H19:O19" si="3">SUM(H9:H18)</f>
        <v>0</v>
      </c>
      <c r="I19" s="14">
        <f t="shared" si="3"/>
        <v>312910</v>
      </c>
      <c r="J19" s="14">
        <f t="shared" si="3"/>
        <v>8980.52</v>
      </c>
      <c r="K19" s="14">
        <f t="shared" si="3"/>
        <v>9819.48</v>
      </c>
      <c r="L19" s="14">
        <f t="shared" si="3"/>
        <v>9512.4700000000012</v>
      </c>
      <c r="M19" s="14">
        <f t="shared" si="3"/>
        <v>3874.02</v>
      </c>
      <c r="N19" s="14">
        <f t="shared" si="3"/>
        <v>32186.49</v>
      </c>
      <c r="O19" s="14">
        <f t="shared" si="3"/>
        <v>280723.50999999995</v>
      </c>
    </row>
    <row r="24" spans="1:15" s="17" customFormat="1" ht="15.75" x14ac:dyDescent="0.25">
      <c r="A24" s="16"/>
      <c r="C24" s="18"/>
      <c r="D24" s="19"/>
      <c r="E24" s="20"/>
      <c r="F24" s="21"/>
      <c r="G24" s="21"/>
      <c r="H24" s="20"/>
      <c r="I24" s="21"/>
      <c r="J24" s="21"/>
      <c r="K24" s="21"/>
      <c r="L24" s="21"/>
      <c r="M24" s="21"/>
      <c r="N24" s="21"/>
      <c r="O24" s="21"/>
    </row>
    <row r="25" spans="1:15" s="26" customFormat="1" ht="15.75" x14ac:dyDescent="0.25">
      <c r="A25" s="22"/>
      <c r="B25" s="23" t="s">
        <v>41</v>
      </c>
      <c r="C25" s="24"/>
      <c r="D25" s="24"/>
      <c r="E25" s="25"/>
      <c r="F25" s="23" t="s">
        <v>42</v>
      </c>
      <c r="G25" s="24"/>
      <c r="H25" s="25"/>
      <c r="K25" s="24"/>
      <c r="L25" s="24"/>
      <c r="M25" s="23" t="s">
        <v>43</v>
      </c>
      <c r="N25" s="24"/>
      <c r="O25" s="24"/>
    </row>
    <row r="26" spans="1:15" s="17" customFormat="1" ht="15.75" x14ac:dyDescent="0.25">
      <c r="A26" s="16"/>
      <c r="B26" s="27" t="s">
        <v>44</v>
      </c>
      <c r="C26" s="28"/>
      <c r="D26" s="28"/>
      <c r="E26" s="29"/>
      <c r="F26" s="27" t="s">
        <v>45</v>
      </c>
      <c r="G26" s="28"/>
      <c r="H26" s="29"/>
      <c r="K26" s="28"/>
      <c r="L26" s="28"/>
      <c r="M26" s="27" t="s">
        <v>46</v>
      </c>
      <c r="N26" s="28"/>
      <c r="O26" s="28"/>
    </row>
    <row r="27" spans="1:15" s="17" customFormat="1" ht="15.75" x14ac:dyDescent="0.25">
      <c r="A27" s="16"/>
      <c r="B27" s="28" t="s">
        <v>47</v>
      </c>
      <c r="C27" s="30"/>
      <c r="D27" s="30"/>
      <c r="E27" s="31"/>
      <c r="F27" s="28" t="s">
        <v>48</v>
      </c>
      <c r="G27" s="30"/>
      <c r="H27" s="31"/>
      <c r="K27" s="30"/>
      <c r="L27" s="30"/>
      <c r="M27" s="28" t="s">
        <v>49</v>
      </c>
      <c r="N27" s="30"/>
      <c r="O27" s="30"/>
    </row>
    <row r="28" spans="1:15" s="17" customFormat="1" ht="15.75" x14ac:dyDescent="0.25">
      <c r="A28" s="16"/>
      <c r="B28" s="28"/>
      <c r="C28" s="30"/>
      <c r="D28" s="30"/>
      <c r="E28" s="31"/>
      <c r="F28" s="28"/>
      <c r="G28" s="30"/>
      <c r="H28" s="31"/>
      <c r="K28" s="30"/>
      <c r="L28" s="30"/>
      <c r="M28" s="28"/>
      <c r="N28" s="30"/>
      <c r="O28" s="30"/>
    </row>
    <row r="29" spans="1:15" s="17" customFormat="1" ht="15.75" x14ac:dyDescent="0.25">
      <c r="A29" s="16"/>
      <c r="B29" s="28"/>
      <c r="C29" s="30"/>
      <c r="D29" s="30"/>
      <c r="E29" s="31"/>
      <c r="F29" s="28"/>
      <c r="G29" s="30"/>
      <c r="H29" s="31"/>
      <c r="K29" s="30"/>
      <c r="L29" s="30"/>
      <c r="M29" s="28"/>
      <c r="N29" s="30"/>
      <c r="O29" s="30"/>
    </row>
    <row r="30" spans="1:15" s="17" customFormat="1" ht="15.75" x14ac:dyDescent="0.25">
      <c r="A30" s="16"/>
      <c r="B30" s="28"/>
      <c r="C30" s="30"/>
      <c r="D30" s="30"/>
      <c r="E30" s="31"/>
      <c r="F30" s="28"/>
      <c r="G30" s="30"/>
      <c r="H30" s="31"/>
      <c r="K30" s="30"/>
      <c r="L30" s="30"/>
      <c r="M30" s="28"/>
      <c r="N30" s="30"/>
      <c r="O30" s="30"/>
    </row>
    <row r="31" spans="1:15" s="17" customFormat="1" ht="15.75" x14ac:dyDescent="0.25">
      <c r="A31" s="16"/>
      <c r="B31" s="28"/>
      <c r="C31" s="30"/>
      <c r="D31" s="30"/>
      <c r="E31" s="31"/>
      <c r="F31" s="28"/>
      <c r="G31" s="30"/>
      <c r="H31" s="31"/>
      <c r="K31" s="30"/>
      <c r="L31" s="30"/>
      <c r="M31" s="28"/>
      <c r="N31" s="30"/>
      <c r="O31" s="30"/>
    </row>
    <row r="32" spans="1:15" s="17" customFormat="1" ht="15.75" x14ac:dyDescent="0.25">
      <c r="A32" s="16"/>
      <c r="B32" s="28"/>
      <c r="C32" s="30"/>
      <c r="D32" s="30"/>
      <c r="E32" s="31"/>
      <c r="F32" s="28"/>
      <c r="G32" s="30"/>
      <c r="H32" s="31"/>
      <c r="K32" s="30"/>
      <c r="L32" s="30"/>
      <c r="M32" s="28"/>
      <c r="N32" s="30"/>
      <c r="O32" s="30"/>
    </row>
    <row r="33" spans="1:15" s="17" customFormat="1" ht="15.75" x14ac:dyDescent="0.25">
      <c r="A33" s="16"/>
      <c r="B33" s="28"/>
      <c r="C33" s="30"/>
      <c r="D33" s="30"/>
      <c r="E33" s="31"/>
      <c r="F33" s="28"/>
      <c r="G33" s="30"/>
      <c r="H33" s="31"/>
      <c r="K33" s="30"/>
      <c r="L33" s="30"/>
      <c r="M33" s="28"/>
      <c r="N33" s="30"/>
      <c r="O33" s="30"/>
    </row>
    <row r="34" spans="1:15" s="17" customFormat="1" ht="15.75" x14ac:dyDescent="0.25">
      <c r="A34" s="16"/>
      <c r="B34" s="28"/>
      <c r="C34" s="30"/>
      <c r="D34" s="30"/>
      <c r="E34" s="31"/>
      <c r="F34" s="28"/>
      <c r="G34" s="30"/>
      <c r="H34" s="31"/>
      <c r="K34" s="30"/>
      <c r="L34" s="30"/>
      <c r="M34" s="28"/>
      <c r="N34" s="30"/>
      <c r="O34" s="30"/>
    </row>
    <row r="35" spans="1:15" s="17" customFormat="1" ht="15.75" x14ac:dyDescent="0.25">
      <c r="A35" s="16"/>
      <c r="B35" s="28"/>
      <c r="C35" s="30"/>
      <c r="D35" s="30"/>
      <c r="E35" s="31"/>
      <c r="F35" s="28"/>
      <c r="G35" s="30"/>
      <c r="H35" s="31"/>
      <c r="K35" s="30"/>
      <c r="L35" s="30"/>
      <c r="M35" s="28"/>
      <c r="N35" s="30"/>
      <c r="O35" s="30"/>
    </row>
    <row r="36" spans="1:15" s="17" customFormat="1" x14ac:dyDescent="0.25">
      <c r="A36" s="16"/>
      <c r="B36" s="30"/>
      <c r="C36" s="30"/>
      <c r="D36" s="30"/>
      <c r="E36" s="31"/>
      <c r="F36" s="30"/>
      <c r="G36" s="30"/>
      <c r="H36" s="31"/>
      <c r="K36" s="30"/>
      <c r="L36" s="30"/>
      <c r="M36" s="30"/>
      <c r="N36" s="30"/>
      <c r="O36" s="30"/>
    </row>
    <row r="37" spans="1:15" s="17" customFormat="1" x14ac:dyDescent="0.25">
      <c r="A37" s="16"/>
      <c r="B37" s="30"/>
      <c r="C37" s="30"/>
      <c r="D37" s="30"/>
      <c r="E37" s="31"/>
      <c r="F37" s="30"/>
      <c r="G37" s="30"/>
      <c r="H37" s="31"/>
      <c r="K37" s="30"/>
      <c r="L37" s="30"/>
      <c r="M37" s="30"/>
      <c r="N37" s="30"/>
      <c r="O37" s="30"/>
    </row>
    <row r="38" spans="1:15" s="17" customFormat="1" ht="15.75" x14ac:dyDescent="0.25">
      <c r="A38" s="16"/>
      <c r="B38" s="23" t="s">
        <v>50</v>
      </c>
      <c r="C38" s="30"/>
      <c r="D38" s="30"/>
      <c r="E38" s="31"/>
      <c r="F38" s="23" t="s">
        <v>51</v>
      </c>
      <c r="G38" s="30"/>
      <c r="H38" s="31"/>
      <c r="K38" s="30"/>
      <c r="L38" s="30"/>
      <c r="M38" s="30"/>
      <c r="N38" s="30"/>
      <c r="O38" s="30"/>
    </row>
    <row r="39" spans="1:15" s="17" customFormat="1" x14ac:dyDescent="0.25">
      <c r="A39" s="16"/>
      <c r="B39" s="27" t="s">
        <v>52</v>
      </c>
      <c r="C39" s="30"/>
      <c r="D39" s="30"/>
      <c r="E39" s="31"/>
      <c r="F39" s="27" t="s">
        <v>53</v>
      </c>
      <c r="G39" s="30"/>
      <c r="H39" s="31"/>
      <c r="K39" s="30"/>
      <c r="L39" s="30"/>
      <c r="M39" s="30"/>
      <c r="N39" s="30"/>
      <c r="O39" s="30"/>
    </row>
    <row r="40" spans="1:15" s="17" customFormat="1" ht="15.75" x14ac:dyDescent="0.25">
      <c r="A40" s="16"/>
      <c r="B40" s="28" t="s">
        <v>54</v>
      </c>
      <c r="C40" s="30"/>
      <c r="D40" s="30"/>
      <c r="E40" s="31"/>
      <c r="F40" s="28" t="s">
        <v>55</v>
      </c>
      <c r="G40" s="30"/>
      <c r="H40" s="31"/>
      <c r="K40" s="30"/>
      <c r="L40" s="30"/>
      <c r="M40" s="30"/>
      <c r="N40" s="30"/>
      <c r="O40" s="30"/>
    </row>
    <row r="41" spans="1:15" s="32" customFormat="1" ht="15.75" x14ac:dyDescent="0.25">
      <c r="A41" s="15"/>
      <c r="F41" s="6"/>
      <c r="H41" s="6"/>
    </row>
    <row r="42" spans="1:15" s="32" customFormat="1" ht="15.75" x14ac:dyDescent="0.25">
      <c r="A42" s="15"/>
      <c r="F42" s="6"/>
      <c r="H42" s="6"/>
    </row>
  </sheetData>
  <mergeCells count="3">
    <mergeCell ref="A1:O3"/>
    <mergeCell ref="A7:O7"/>
    <mergeCell ref="A19:E19"/>
  </mergeCells>
  <pageMargins left="0.7" right="0.7" top="0.75" bottom="0.75" header="0.3" footer="0.3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MARZO 2025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Denny Ramirez</dc:creator>
  <cp:lastModifiedBy>Denny Ramirez</cp:lastModifiedBy>
  <cp:lastPrinted>2025-01-27T16:19:10Z</cp:lastPrinted>
  <dcterms:created xsi:type="dcterms:W3CDTF">2015-06-05T18:17:20Z</dcterms:created>
  <dcterms:modified xsi:type="dcterms:W3CDTF">2025-04-03T20:08:04Z</dcterms:modified>
</cp:coreProperties>
</file>